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ernando León\Downloads\"/>
    </mc:Choice>
  </mc:AlternateContent>
  <xr:revisionPtr revIDLastSave="0" documentId="13_ncr:1_{42371DE4-96DF-4538-B2F4-B73D06B9576D}" xr6:coauthVersionLast="47" xr6:coauthVersionMax="47" xr10:uidLastSave="{00000000-0000-0000-0000-000000000000}"/>
  <bookViews>
    <workbookView xWindow="432" yWindow="1920" windowWidth="22608" windowHeight="9756" tabRatio="684" activeTab="1" xr2:uid="{00000000-000D-0000-FFFF-FFFF00000000}"/>
  </bookViews>
  <sheets>
    <sheet name="Gpo 2" sheetId="4" r:id="rId1"/>
    <sheet name="Dr. Fernando León" sheetId="10" r:id="rId2"/>
  </sheets>
  <definedNames>
    <definedName name="calculo224_1" localSheetId="1">'Dr. Fernando León'!$A$2:$T$339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43" i="10" l="1"/>
  <c r="AR43" i="10"/>
  <c r="AQ43" i="10"/>
  <c r="AP43" i="10"/>
  <c r="AO43" i="10"/>
  <c r="AN43" i="10"/>
  <c r="AM43" i="10"/>
  <c r="AL43" i="10"/>
  <c r="AK43" i="10"/>
  <c r="AJ43" i="10"/>
  <c r="AI43" i="10"/>
  <c r="AH43" i="10"/>
  <c r="AG43" i="10"/>
  <c r="AF43" i="10"/>
  <c r="AE43" i="10"/>
  <c r="AD43" i="10"/>
  <c r="AC43" i="10"/>
  <c r="AB43" i="10"/>
  <c r="AA43" i="10"/>
  <c r="Z43" i="10"/>
  <c r="AS27" i="10"/>
  <c r="AR27" i="10"/>
  <c r="AQ27" i="10"/>
  <c r="AP27" i="10"/>
  <c r="AO27" i="10"/>
  <c r="AN27" i="10"/>
  <c r="AM27" i="10"/>
  <c r="AL27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B2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B7" i="10"/>
  <c r="AS33" i="10"/>
  <c r="AR33" i="10"/>
  <c r="AQ33" i="10"/>
  <c r="AP33" i="10"/>
  <c r="AO33" i="10"/>
  <c r="AN33" i="10"/>
  <c r="AM33" i="10"/>
  <c r="AL33" i="10"/>
  <c r="AK33" i="10"/>
  <c r="AJ33" i="10"/>
  <c r="AI33" i="10"/>
  <c r="AH33" i="10"/>
  <c r="AG33" i="10"/>
  <c r="AF33" i="10"/>
  <c r="AE33" i="10"/>
  <c r="AD33" i="10"/>
  <c r="AC33" i="10"/>
  <c r="AB33" i="10"/>
  <c r="AA33" i="10"/>
  <c r="Z33" i="10"/>
  <c r="B33" i="10"/>
  <c r="AS12" i="10"/>
  <c r="AR12" i="10"/>
  <c r="AQ12" i="10"/>
  <c r="AP12" i="10"/>
  <c r="AO12" i="10"/>
  <c r="AN12" i="10"/>
  <c r="AM12" i="10"/>
  <c r="AL12" i="10"/>
  <c r="AK12" i="10"/>
  <c r="AJ12" i="10"/>
  <c r="AI12" i="10"/>
  <c r="AH12" i="10"/>
  <c r="AG12" i="10"/>
  <c r="AF12" i="10"/>
  <c r="AE12" i="10"/>
  <c r="AD12" i="10"/>
  <c r="AC12" i="10"/>
  <c r="AB12" i="10"/>
  <c r="AA12" i="10"/>
  <c r="Z12" i="10"/>
  <c r="B12" i="10"/>
  <c r="AS34" i="10"/>
  <c r="AR34" i="10"/>
  <c r="AQ34" i="10"/>
  <c r="AP34" i="10"/>
  <c r="AO34" i="10"/>
  <c r="AN34" i="10"/>
  <c r="AM34" i="10"/>
  <c r="AL34" i="10"/>
  <c r="AK34" i="10"/>
  <c r="AJ34" i="10"/>
  <c r="AI34" i="10"/>
  <c r="AH34" i="10"/>
  <c r="AG34" i="10"/>
  <c r="AF34" i="10"/>
  <c r="AE34" i="10"/>
  <c r="AD34" i="10"/>
  <c r="AC34" i="10"/>
  <c r="AB34" i="10"/>
  <c r="AA34" i="10"/>
  <c r="Z34" i="10"/>
  <c r="B34" i="10"/>
  <c r="AS28" i="10"/>
  <c r="AR28" i="10"/>
  <c r="AQ28" i="10"/>
  <c r="AP28" i="10"/>
  <c r="AO28" i="10"/>
  <c r="AN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B28" i="10"/>
  <c r="AS29" i="10"/>
  <c r="AR29" i="10"/>
  <c r="AQ29" i="10"/>
  <c r="AP29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B29" i="10"/>
  <c r="AS19" i="10"/>
  <c r="AR19" i="10"/>
  <c r="AQ19" i="10"/>
  <c r="AP19" i="10"/>
  <c r="AO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B19" i="10"/>
  <c r="AS17" i="10"/>
  <c r="AR17" i="10"/>
  <c r="AQ17" i="10"/>
  <c r="AP17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B17" i="10"/>
  <c r="AS39" i="10"/>
  <c r="AR39" i="10"/>
  <c r="AQ39" i="10"/>
  <c r="AP39" i="10"/>
  <c r="AO39" i="10"/>
  <c r="AN39" i="10"/>
  <c r="AM39" i="10"/>
  <c r="AL39" i="10"/>
  <c r="AK39" i="10"/>
  <c r="AJ39" i="10"/>
  <c r="AI39" i="10"/>
  <c r="AH39" i="10"/>
  <c r="AG39" i="10"/>
  <c r="AF39" i="10"/>
  <c r="AE39" i="10"/>
  <c r="AD39" i="10"/>
  <c r="AC39" i="10"/>
  <c r="AB39" i="10"/>
  <c r="AA39" i="10"/>
  <c r="Z39" i="10"/>
  <c r="B39" i="10"/>
  <c r="AS4" i="10"/>
  <c r="AR4" i="10"/>
  <c r="AQ4" i="10"/>
  <c r="AP4" i="10"/>
  <c r="AO4" i="10"/>
  <c r="AN4" i="10"/>
  <c r="AM4" i="10"/>
  <c r="AL4" i="10"/>
  <c r="AK4" i="10"/>
  <c r="AJ4" i="10"/>
  <c r="AI4" i="10"/>
  <c r="AH4" i="10"/>
  <c r="AG4" i="10"/>
  <c r="AF4" i="10"/>
  <c r="AE4" i="10"/>
  <c r="AD4" i="10"/>
  <c r="AC4" i="10"/>
  <c r="AB4" i="10"/>
  <c r="AA4" i="10"/>
  <c r="Z4" i="10"/>
  <c r="B4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B9" i="10"/>
  <c r="AS11" i="10"/>
  <c r="AR11" i="10"/>
  <c r="AQ11" i="10"/>
  <c r="AP11" i="10"/>
  <c r="AO11" i="10"/>
  <c r="AN11" i="10"/>
  <c r="AM11" i="10"/>
  <c r="AL11" i="10"/>
  <c r="AK11" i="10"/>
  <c r="AJ11" i="10"/>
  <c r="AI11" i="10"/>
  <c r="AH11" i="10"/>
  <c r="AG11" i="10"/>
  <c r="AF11" i="10"/>
  <c r="AE11" i="10"/>
  <c r="AD11" i="10"/>
  <c r="AC11" i="10"/>
  <c r="AB11" i="10"/>
  <c r="AA11" i="10"/>
  <c r="Z11" i="10"/>
  <c r="B11" i="10"/>
  <c r="AS6" i="10"/>
  <c r="AR6" i="10"/>
  <c r="AQ6" i="10"/>
  <c r="AP6" i="10"/>
  <c r="AO6" i="10"/>
  <c r="AN6" i="10"/>
  <c r="AM6" i="10"/>
  <c r="AL6" i="10"/>
  <c r="AK6" i="10"/>
  <c r="AJ6" i="10"/>
  <c r="AI6" i="10"/>
  <c r="AH6" i="10"/>
  <c r="AG6" i="10"/>
  <c r="AF6" i="10"/>
  <c r="AE6" i="10"/>
  <c r="AD6" i="10"/>
  <c r="AC6" i="10"/>
  <c r="AB6" i="10"/>
  <c r="AA6" i="10"/>
  <c r="Z6" i="10"/>
  <c r="B6" i="10"/>
  <c r="AS5" i="10"/>
  <c r="AR5" i="10"/>
  <c r="AQ5" i="10"/>
  <c r="AP5" i="10"/>
  <c r="AO5" i="10"/>
  <c r="AN5" i="10"/>
  <c r="AM5" i="10"/>
  <c r="AL5" i="10"/>
  <c r="AK5" i="10"/>
  <c r="AJ5" i="10"/>
  <c r="AI5" i="10"/>
  <c r="AH5" i="10"/>
  <c r="AG5" i="10"/>
  <c r="AF5" i="10"/>
  <c r="AE5" i="10"/>
  <c r="AD5" i="10"/>
  <c r="AC5" i="10"/>
  <c r="AB5" i="10"/>
  <c r="AA5" i="10"/>
  <c r="Z5" i="10"/>
  <c r="B5" i="10"/>
  <c r="AS35" i="10"/>
  <c r="AR35" i="10"/>
  <c r="AQ35" i="10"/>
  <c r="AP35" i="10"/>
  <c r="AO35" i="10"/>
  <c r="AN35" i="10"/>
  <c r="AM35" i="10"/>
  <c r="AL35" i="10"/>
  <c r="AK35" i="10"/>
  <c r="AJ35" i="10"/>
  <c r="AI35" i="10"/>
  <c r="AH35" i="10"/>
  <c r="AG35" i="10"/>
  <c r="AF35" i="10"/>
  <c r="AE35" i="10"/>
  <c r="AD35" i="10"/>
  <c r="AC35" i="10"/>
  <c r="AB35" i="10"/>
  <c r="AA35" i="10"/>
  <c r="Z35" i="10"/>
  <c r="B35" i="10"/>
  <c r="AS22" i="10"/>
  <c r="AR22" i="10"/>
  <c r="AQ22" i="10"/>
  <c r="AP22" i="10"/>
  <c r="AO22" i="10"/>
  <c r="AN22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B22" i="10"/>
  <c r="AS40" i="10"/>
  <c r="AR40" i="10"/>
  <c r="AQ40" i="10"/>
  <c r="AP40" i="10"/>
  <c r="AO40" i="10"/>
  <c r="AN40" i="10"/>
  <c r="AM40" i="10"/>
  <c r="AL40" i="10"/>
  <c r="AK40" i="10"/>
  <c r="AJ40" i="10"/>
  <c r="AI40" i="10"/>
  <c r="AH40" i="10"/>
  <c r="AG40" i="10"/>
  <c r="AF40" i="10"/>
  <c r="AE40" i="10"/>
  <c r="AD40" i="10"/>
  <c r="AC40" i="10"/>
  <c r="AB40" i="10"/>
  <c r="AA40" i="10"/>
  <c r="Z40" i="10"/>
  <c r="B40" i="10"/>
  <c r="AS32" i="10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B32" i="10"/>
  <c r="AS30" i="10"/>
  <c r="AR30" i="10"/>
  <c r="AQ30" i="10"/>
  <c r="AP30" i="10"/>
  <c r="AO30" i="10"/>
  <c r="AN30" i="10"/>
  <c r="AM30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B30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B8" i="10"/>
  <c r="AS18" i="10"/>
  <c r="AR18" i="10"/>
  <c r="AQ18" i="10"/>
  <c r="AP18" i="10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B18" i="10"/>
  <c r="AS38" i="10"/>
  <c r="AR38" i="10"/>
  <c r="AQ38" i="10"/>
  <c r="AP38" i="10"/>
  <c r="AO38" i="10"/>
  <c r="AN38" i="10"/>
  <c r="AM38" i="10"/>
  <c r="AL38" i="10"/>
  <c r="AK38" i="10"/>
  <c r="AJ38" i="10"/>
  <c r="AI38" i="10"/>
  <c r="AH38" i="10"/>
  <c r="AG38" i="10"/>
  <c r="AF38" i="10"/>
  <c r="AE38" i="10"/>
  <c r="AD38" i="10"/>
  <c r="AC38" i="10"/>
  <c r="AB38" i="10"/>
  <c r="AA38" i="10"/>
  <c r="Z38" i="10"/>
  <c r="B38" i="10"/>
  <c r="AS31" i="10"/>
  <c r="AR31" i="10"/>
  <c r="AQ31" i="10"/>
  <c r="AP31" i="10"/>
  <c r="AO31" i="10"/>
  <c r="AN31" i="10"/>
  <c r="AM31" i="10"/>
  <c r="AL31" i="10"/>
  <c r="AK31" i="10"/>
  <c r="AJ31" i="10"/>
  <c r="AI31" i="10"/>
  <c r="AH31" i="10"/>
  <c r="AG31" i="10"/>
  <c r="AF31" i="10"/>
  <c r="AE31" i="10"/>
  <c r="AD31" i="10"/>
  <c r="AC31" i="10"/>
  <c r="AB31" i="10"/>
  <c r="AA31" i="10"/>
  <c r="Z31" i="10"/>
  <c r="B31" i="10"/>
  <c r="AS16" i="10"/>
  <c r="AR16" i="10"/>
  <c r="AQ16" i="10"/>
  <c r="AP16" i="10"/>
  <c r="AO16" i="10"/>
  <c r="AN16" i="10"/>
  <c r="AM16" i="10"/>
  <c r="AL16" i="10"/>
  <c r="AK16" i="10"/>
  <c r="AJ16" i="10"/>
  <c r="AI16" i="10"/>
  <c r="AH16" i="10"/>
  <c r="AG16" i="10"/>
  <c r="AF16" i="10"/>
  <c r="AE16" i="10"/>
  <c r="AD16" i="10"/>
  <c r="AC16" i="10"/>
  <c r="AB16" i="10"/>
  <c r="AA16" i="10"/>
  <c r="Z16" i="10"/>
  <c r="B16" i="10"/>
  <c r="AS14" i="10"/>
  <c r="AR14" i="10"/>
  <c r="AQ14" i="10"/>
  <c r="AP14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B14" i="10"/>
  <c r="AS41" i="10"/>
  <c r="AR41" i="10"/>
  <c r="AQ41" i="10"/>
  <c r="AP41" i="10"/>
  <c r="AO41" i="10"/>
  <c r="AN41" i="10"/>
  <c r="AM41" i="10"/>
  <c r="AL41" i="10"/>
  <c r="AK41" i="10"/>
  <c r="AJ41" i="10"/>
  <c r="AI41" i="10"/>
  <c r="AH41" i="10"/>
  <c r="AG41" i="10"/>
  <c r="AF41" i="10"/>
  <c r="AE41" i="10"/>
  <c r="AD41" i="10"/>
  <c r="AC41" i="10"/>
  <c r="AB41" i="10"/>
  <c r="AA41" i="10"/>
  <c r="Z41" i="10"/>
  <c r="B41" i="10"/>
  <c r="AS37" i="10"/>
  <c r="AR37" i="10"/>
  <c r="AQ37" i="10"/>
  <c r="AP37" i="10"/>
  <c r="AO37" i="10"/>
  <c r="AN37" i="10"/>
  <c r="AM37" i="10"/>
  <c r="AL37" i="10"/>
  <c r="AK37" i="10"/>
  <c r="AJ37" i="10"/>
  <c r="AI37" i="10"/>
  <c r="AH37" i="10"/>
  <c r="AG37" i="10"/>
  <c r="AF37" i="10"/>
  <c r="AE37" i="10"/>
  <c r="AD37" i="10"/>
  <c r="AC37" i="10"/>
  <c r="AB37" i="10"/>
  <c r="AA37" i="10"/>
  <c r="Z37" i="10"/>
  <c r="B37" i="10"/>
  <c r="AS20" i="10"/>
  <c r="AR20" i="10"/>
  <c r="AQ20" i="10"/>
  <c r="AP20" i="10"/>
  <c r="AO20" i="10"/>
  <c r="AN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B20" i="10"/>
  <c r="AS26" i="10"/>
  <c r="AR26" i="10"/>
  <c r="AQ26" i="10"/>
  <c r="AP26" i="10"/>
  <c r="AO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B26" i="10"/>
  <c r="AS42" i="10"/>
  <c r="AR42" i="10"/>
  <c r="AQ42" i="10"/>
  <c r="AP42" i="10"/>
  <c r="AO42" i="10"/>
  <c r="AN42" i="10"/>
  <c r="AM42" i="10"/>
  <c r="AL42" i="10"/>
  <c r="AK42" i="10"/>
  <c r="AJ42" i="10"/>
  <c r="AI42" i="10"/>
  <c r="AH42" i="10"/>
  <c r="AG42" i="10"/>
  <c r="AF42" i="10"/>
  <c r="AE42" i="10"/>
  <c r="AD42" i="10"/>
  <c r="AC42" i="10"/>
  <c r="AB42" i="10"/>
  <c r="AA42" i="10"/>
  <c r="Z42" i="10"/>
  <c r="B42" i="10"/>
  <c r="AS25" i="10"/>
  <c r="AR25" i="10"/>
  <c r="AQ25" i="10"/>
  <c r="AP25" i="10"/>
  <c r="AO25" i="10"/>
  <c r="AN25" i="10"/>
  <c r="AM25" i="10"/>
  <c r="AL25" i="10"/>
  <c r="AK25" i="10"/>
  <c r="AJ25" i="10"/>
  <c r="AI25" i="10"/>
  <c r="AH25" i="10"/>
  <c r="AG25" i="10"/>
  <c r="AF25" i="10"/>
  <c r="AE25" i="10"/>
  <c r="AD25" i="10"/>
  <c r="AC25" i="10"/>
  <c r="AB25" i="10"/>
  <c r="AA25" i="10"/>
  <c r="Z25" i="10"/>
  <c r="B25" i="10"/>
  <c r="AS36" i="10"/>
  <c r="AR36" i="10"/>
  <c r="AQ36" i="10"/>
  <c r="AP36" i="10"/>
  <c r="AO36" i="10"/>
  <c r="AN36" i="10"/>
  <c r="AM36" i="10"/>
  <c r="AL36" i="10"/>
  <c r="AK36" i="10"/>
  <c r="AJ36" i="10"/>
  <c r="AI36" i="10"/>
  <c r="AH36" i="10"/>
  <c r="AG36" i="10"/>
  <c r="AF36" i="10"/>
  <c r="AE36" i="10"/>
  <c r="AD36" i="10"/>
  <c r="AC36" i="10"/>
  <c r="AB36" i="10"/>
  <c r="AA36" i="10"/>
  <c r="Z36" i="10"/>
  <c r="B36" i="10"/>
  <c r="AS24" i="10"/>
  <c r="AR24" i="10"/>
  <c r="AQ24" i="10"/>
  <c r="AP24" i="10"/>
  <c r="AO24" i="10"/>
  <c r="AN24" i="10"/>
  <c r="AM24" i="10"/>
  <c r="AL24" i="10"/>
  <c r="AK24" i="10"/>
  <c r="AJ24" i="10"/>
  <c r="AI24" i="10"/>
  <c r="AH24" i="10"/>
  <c r="AG24" i="10"/>
  <c r="AF24" i="10"/>
  <c r="AE24" i="10"/>
  <c r="AD24" i="10"/>
  <c r="AC24" i="10"/>
  <c r="AB24" i="10"/>
  <c r="AA24" i="10"/>
  <c r="Z24" i="10"/>
  <c r="B24" i="10"/>
  <c r="AS23" i="10"/>
  <c r="AR23" i="10"/>
  <c r="AQ23" i="10"/>
  <c r="AP23" i="10"/>
  <c r="AO23" i="10"/>
  <c r="AN23" i="10"/>
  <c r="AM23" i="10"/>
  <c r="AL23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B23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B15" i="10"/>
  <c r="AS13" i="10"/>
  <c r="AR13" i="10"/>
  <c r="AQ13" i="10"/>
  <c r="AP13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AA13" i="10"/>
  <c r="Z13" i="10"/>
  <c r="B13" i="10"/>
  <c r="AS21" i="10"/>
  <c r="AR21" i="10"/>
  <c r="AQ21" i="10"/>
  <c r="AP21" i="10"/>
  <c r="AO21" i="10"/>
  <c r="AN21" i="10"/>
  <c r="AM21" i="10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B21" i="10"/>
  <c r="AS3" i="10"/>
  <c r="AR3" i="10"/>
  <c r="AQ3" i="10"/>
  <c r="AP3" i="10"/>
  <c r="AO3" i="10"/>
  <c r="AN3" i="10"/>
  <c r="AM3" i="10"/>
  <c r="AL3" i="10"/>
  <c r="AK3" i="10"/>
  <c r="AJ3" i="10"/>
  <c r="AI3" i="10"/>
  <c r="AH3" i="10"/>
  <c r="AG3" i="10"/>
  <c r="AF3" i="10"/>
  <c r="AE3" i="10"/>
  <c r="AD3" i="10"/>
  <c r="AC3" i="10"/>
  <c r="AB3" i="10"/>
  <c r="AA3" i="10"/>
  <c r="Z3" i="10"/>
  <c r="B3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B10" i="10"/>
  <c r="AT39" i="10" l="1"/>
  <c r="AU39" i="10" s="1"/>
  <c r="AT7" i="10"/>
  <c r="AU7" i="10" s="1"/>
  <c r="AT11" i="10"/>
  <c r="AU11" i="10" s="1"/>
  <c r="AT24" i="10"/>
  <c r="AU24" i="10" s="1"/>
  <c r="AT40" i="10"/>
  <c r="AU40" i="10" s="1"/>
  <c r="AT42" i="10"/>
  <c r="AU42" i="10" s="1"/>
  <c r="AT32" i="10"/>
  <c r="AU32" i="10" s="1"/>
  <c r="AT4" i="10"/>
  <c r="AU4" i="10" s="1"/>
  <c r="AT14" i="10"/>
  <c r="AU14" i="10" s="1"/>
  <c r="AT25" i="10"/>
  <c r="AU25" i="10" s="1"/>
  <c r="AT35" i="10"/>
  <c r="AU35" i="10" s="1"/>
  <c r="AT10" i="10"/>
  <c r="AU10" i="10" s="1"/>
  <c r="AT23" i="10"/>
  <c r="AU23" i="10" s="1"/>
  <c r="AT36" i="10"/>
  <c r="AU36" i="10" s="1"/>
  <c r="AT16" i="10"/>
  <c r="AU16" i="10" s="1"/>
  <c r="AT38" i="10"/>
  <c r="AU38" i="10" s="1"/>
  <c r="AT5" i="10"/>
  <c r="AU5" i="10" s="1"/>
  <c r="AT17" i="10"/>
  <c r="AU17" i="10" s="1"/>
  <c r="AT33" i="10"/>
  <c r="AU33" i="10" s="1"/>
  <c r="AT27" i="10"/>
  <c r="AU27" i="10" s="1"/>
  <c r="AT3" i="10"/>
  <c r="AU3" i="10" s="1"/>
  <c r="AT29" i="10"/>
  <c r="AU29" i="10" s="1"/>
  <c r="AT18" i="10"/>
  <c r="AU18" i="10" s="1"/>
  <c r="AT41" i="10"/>
  <c r="AU41" i="10" s="1"/>
  <c r="AT31" i="10"/>
  <c r="AU31" i="10" s="1"/>
  <c r="AT19" i="10"/>
  <c r="AU19" i="10" s="1"/>
  <c r="AT22" i="10"/>
  <c r="AU22" i="10" s="1"/>
  <c r="AT37" i="10"/>
  <c r="AU37" i="10" s="1"/>
  <c r="AT6" i="10"/>
  <c r="AU6" i="10" s="1"/>
  <c r="AT34" i="10"/>
  <c r="AU34" i="10" s="1"/>
  <c r="AT30" i="10"/>
  <c r="AU30" i="10" s="1"/>
  <c r="AT21" i="10"/>
  <c r="AU21" i="10" s="1"/>
  <c r="AT20" i="10"/>
  <c r="AU20" i="10" s="1"/>
  <c r="AT28" i="10"/>
  <c r="AU28" i="10" s="1"/>
  <c r="AT26" i="10"/>
  <c r="AU26" i="10" s="1"/>
  <c r="AT8" i="10"/>
  <c r="AU8" i="10" s="1"/>
  <c r="AT13" i="10"/>
  <c r="AU13" i="10" s="1"/>
  <c r="AT9" i="10"/>
  <c r="AU9" i="10" s="1"/>
  <c r="AT15" i="10"/>
  <c r="AU15" i="10" s="1"/>
  <c r="AT12" i="10"/>
  <c r="AU12" i="10" s="1"/>
  <c r="AU43" i="10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alculo22421" type="6" refreshedVersion="5" background="1" saveData="1">
    <textPr codePage="850" sourceFile="E:\calculo224.dat" delimited="0">
      <textFields count="25">
        <textField/>
        <textField position="39"/>
        <textField position="49"/>
        <textField position="50"/>
        <textField position="51"/>
        <textField position="53"/>
        <textField position="57"/>
        <textField position="59"/>
        <textField position="60"/>
        <textField position="61"/>
        <textField position="62"/>
        <textField position="63"/>
        <textField position="64"/>
        <textField position="65"/>
        <textField position="66"/>
        <textField position="67"/>
        <textField position="68"/>
        <textField position="69"/>
        <textField position="70"/>
        <textField position="71"/>
        <textField position="72"/>
        <textField position="73"/>
        <textField position="74"/>
        <textField position="75"/>
        <textField position="76"/>
      </textFields>
    </textPr>
  </connection>
</connections>
</file>

<file path=xl/sharedStrings.xml><?xml version="1.0" encoding="utf-8"?>
<sst xmlns="http://schemas.openxmlformats.org/spreadsheetml/2006/main" count="1007" uniqueCount="131">
  <si>
    <t>No. DE CUENTA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</si>
  <si>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</si>
  <si>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</si>
  <si>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</si>
  <si>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</si>
  <si>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</si>
  <si>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</si>
  <si>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</si>
  <si>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</si>
  <si>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</si>
  <si>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</si>
  <si>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</si>
  <si>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</si>
  <si>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</si>
  <si>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</si>
  <si>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</si>
  <si>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A</t>
  </si>
  <si>
    <t>B</t>
  </si>
  <si>
    <t>C</t>
  </si>
  <si>
    <t>D</t>
  </si>
  <si>
    <t>R16</t>
  </si>
  <si>
    <t>R17</t>
  </si>
  <si>
    <t>R18</t>
  </si>
  <si>
    <t>R19</t>
  </si>
  <si>
    <t>R20</t>
  </si>
  <si>
    <t>Asignatura: 1606 - QUIMICA ORGANICA IV</t>
  </si>
  <si>
    <t>DIA</t>
  </si>
  <si>
    <t>HORA</t>
  </si>
  <si>
    <t>SALON</t>
  </si>
  <si>
    <t>No.</t>
  </si>
  <si>
    <t>CARR</t>
  </si>
  <si>
    <t>No.CUENTA</t>
  </si>
  <si>
    <t>ALUMNO</t>
  </si>
  <si>
    <t>* * * * * * * * * * ARTICULO 22 * * * * * * * * * *</t>
  </si>
  <si>
    <t>Profesor: FERNANDO LEON CEDEÑO</t>
  </si>
  <si>
    <t>Grupo: 2 - Teoria</t>
  </si>
  <si>
    <t>AGUILAR HERNANDEZ JUDITH</t>
  </si>
  <si>
    <t>318108591@quimica.unam.mx</t>
  </si>
  <si>
    <t>AGUILAR LOPEZ EOMER GAEL</t>
  </si>
  <si>
    <t>eomer03@hotmail.com</t>
  </si>
  <si>
    <t>ALVAREZ LOPEZ LUIS GERARDO</t>
  </si>
  <si>
    <t>lgerardoalvarezl@gmail.com</t>
  </si>
  <si>
    <t>ANGELES GARCIA JOSUE</t>
  </si>
  <si>
    <t>Nothing.JG94@gmail.com</t>
  </si>
  <si>
    <t>ARENAS VAZQUEZ JUAN PABLO</t>
  </si>
  <si>
    <t>pabloarenas.0612@gmail.com</t>
  </si>
  <si>
    <t>AYALA BAUTISTA RUBEN OMAR</t>
  </si>
  <si>
    <t>317095126@quimica.unam.mx</t>
  </si>
  <si>
    <t>AYON BENITEZ LUIS ANGEL</t>
  </si>
  <si>
    <t>422089717@quimica.unam.mx</t>
  </si>
  <si>
    <t>CABRERA SALAZAR MIGUEL ANGEL</t>
  </si>
  <si>
    <t>migcabr2325@gmail.com</t>
  </si>
  <si>
    <t>CASTILLO ARAUJO AARON</t>
  </si>
  <si>
    <t>315326347@quimica.unam.mx</t>
  </si>
  <si>
    <t>CRUZ DEL PRADO KEVIN ALEJANDRO</t>
  </si>
  <si>
    <t>318183332@quimica.unam.mx</t>
  </si>
  <si>
    <t>DOMINGUEZ ARROYO HUGO</t>
  </si>
  <si>
    <t>422024257@quimica.unam.mx</t>
  </si>
  <si>
    <t>FLORES NAVA MARIO ALBERTO</t>
  </si>
  <si>
    <t>maximostevenxxx@gmail.com</t>
  </si>
  <si>
    <t>GARCIA PEREZ ANDREA ISABEL</t>
  </si>
  <si>
    <t>317035506@quimica.unam.mx</t>
  </si>
  <si>
    <t>GONZALEZ CAMACHO LEONARDO</t>
  </si>
  <si>
    <t>318050768@quimica.unam.mx</t>
  </si>
  <si>
    <t>GONZALEZ GASPAR JENNIFER</t>
  </si>
  <si>
    <t>318028552@quimica.unam.mx</t>
  </si>
  <si>
    <t>HERNANDEZ BAUMER LEONARDO</t>
  </si>
  <si>
    <t>317610947@quimica.unam.mx</t>
  </si>
  <si>
    <t>HERNANDEZ BELTRAN ARANZA DANIELA</t>
  </si>
  <si>
    <t>319077704@quimica.unam.mx</t>
  </si>
  <si>
    <t>IXMATLAHUA DIEGO ALEXIS</t>
  </si>
  <si>
    <t>idiego.alexis.nun@gmail.com</t>
  </si>
  <si>
    <t>JARAMILLO SANCHEZ JOSUE</t>
  </si>
  <si>
    <t>319077096@quimica.unam.mx</t>
  </si>
  <si>
    <t>LEZAMA RODRIGUEZ ARI ULISES</t>
  </si>
  <si>
    <t>319302606@quimica.unam.mx</t>
  </si>
  <si>
    <t>LIRA MUÑOZ YAEL ALBERTO</t>
  </si>
  <si>
    <t>yaelalbertoliramunoz@gmail.com</t>
  </si>
  <si>
    <t>LOPEZ ARISTA LUCERO ALELLI</t>
  </si>
  <si>
    <t>319245413@quimica.unam.mx</t>
  </si>
  <si>
    <t>MARTINEZ BARRIOS ANA CELIA</t>
  </si>
  <si>
    <t>319068069@quimica.unam.mx</t>
  </si>
  <si>
    <t>MARTINEZ FLORES IRIS XANTHE</t>
  </si>
  <si>
    <t>318302146@quimica.unam.mx</t>
  </si>
  <si>
    <t>MARTINEZ MENDEZ ALFONSO URIEL</t>
  </si>
  <si>
    <t>317164048@quimica.unam.mx</t>
  </si>
  <si>
    <t>MEJIA RIOS JOEL ABRAHAM</t>
  </si>
  <si>
    <t>joelmejia.prepa9@gmail.com</t>
  </si>
  <si>
    <t>MILLAN PEREZVARGAS LUIS ANGEL</t>
  </si>
  <si>
    <t>millan_luisangel@outlook.com</t>
  </si>
  <si>
    <t>OCHOA SUMANO ADOLFO</t>
  </si>
  <si>
    <t>adolfotxoa@gmail.com</t>
  </si>
  <si>
    <t>ORTEGA LOPEZ BALFRE NATANAEL</t>
  </si>
  <si>
    <t>ortegabalfre@gmail.com</t>
  </si>
  <si>
    <t>PALACIOS MARROQUIN SHARON MELANY</t>
  </si>
  <si>
    <t>317059294@quimica.unam.mx</t>
  </si>
  <si>
    <t>PIANGERELLI ROJAS MIGUEL ANTONIO</t>
  </si>
  <si>
    <t>315297238@quimica.unam.mx</t>
  </si>
  <si>
    <t>RAMIREZ CORTES PABLO</t>
  </si>
  <si>
    <t>prclp317@gmail.com</t>
  </si>
  <si>
    <t>RAMOS GARCIA DIEGO</t>
  </si>
  <si>
    <t>313154184@quimica.unam.mx</t>
  </si>
  <si>
    <t>RANGEL ROSAS JOSE EFRAIN</t>
  </si>
  <si>
    <t>camarilloe31@gmail.com</t>
  </si>
  <si>
    <t>ROBLES CABRERA SERGIO ALBERTO</t>
  </si>
  <si>
    <t>422055150@quimica.unam.mx</t>
  </si>
  <si>
    <t>ROSAS LIMON MELISSA</t>
  </si>
  <si>
    <t>330melissarosas@gmail.com</t>
  </si>
  <si>
    <t>RUBI VELAZQUEZ LESLY JAZMIN</t>
  </si>
  <si>
    <t>lesly.rubivelazquez@gmail.com</t>
  </si>
  <si>
    <t>SALGUERO LOPEZ PAOLA</t>
  </si>
  <si>
    <t>paosalguero1703@gmail.com</t>
  </si>
  <si>
    <t>SOLIS GALLARDO YARAVI</t>
  </si>
  <si>
    <t>318364753@quimica.unam.mx</t>
  </si>
  <si>
    <t>TELLEZ SAUCEDO RODRIGO</t>
  </si>
  <si>
    <t>318258335@quimica.unam.mx</t>
  </si>
  <si>
    <t>VELASCO ROJAS MARTHA CARMINA</t>
  </si>
  <si>
    <t>421099157@quimica.unam.mx</t>
  </si>
  <si>
    <t>VELAZQUEZ ALFARO ALECK</t>
  </si>
  <si>
    <t>aleckvelazqueza@gmail.com</t>
  </si>
  <si>
    <t>MORENO PACHECO PAMELA</t>
  </si>
  <si>
    <t>blueberry.sp.haha@hotmail.com</t>
  </si>
  <si>
    <t>RAMIREZ CRUZ DORIS MIRIAM</t>
  </si>
  <si>
    <t>dmrc_1@outlook.com</t>
  </si>
  <si>
    <t>Número de acierto</t>
  </si>
  <si>
    <t>Calificación</t>
  </si>
  <si>
    <t>Promedio=</t>
  </si>
  <si>
    <t>NOMBRE</t>
  </si>
  <si>
    <t>GPO</t>
  </si>
  <si>
    <t>ASIG.</t>
  </si>
  <si>
    <t>RESPUESTAS CORRECTAS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</si>
</sst>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alculo224_1" connectionId="1" xr16:uid="{00000000-0016-0000-01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0"/>
  <sheetViews>
    <sheetView topLeftCell="A33" workbookViewId="0">
      <selection activeCell="J10" sqref="J10"/>
    </sheetView>
  </sheetViews>
  <sheetFormatPr baseColWidth="10" defaultRowHeight="14.4" x14ac:dyDescent="0.3"/>
  <cols>
    <col min="4" max="4" width="38" bestFit="1" customWidth="1"/>
  </cols>
  <sheetData>
    <row r="2" spans="1:8" x14ac:dyDescent="0.3">
      <c r="A2" t="s">
        <v>34</v>
      </c>
      <c r="E2" t="s">
        <v>26</v>
      </c>
      <c r="F2" t="s">
        <v>27</v>
      </c>
      <c r="H2" t="s">
        <v>28</v>
      </c>
    </row>
    <row r="3" spans="1:8" x14ac:dyDescent="0.3">
      <c r="A3" t="s">
        <v>25</v>
      </c>
    </row>
    <row r="4" spans="1:8" x14ac:dyDescent="0.3">
      <c r="A4" t="s">
        <v>35</v>
      </c>
    </row>
    <row r="5" spans="1:8" x14ac:dyDescent="0.3">
      <c r="A5" t="s">
        <v>29</v>
      </c>
      <c r="B5" t="s">
        <v>30</v>
      </c>
      <c r="C5" t="s">
        <v>31</v>
      </c>
      <c r="D5" t="s">
        <v>32</v>
      </c>
    </row>
    <row r="6" spans="1:8" x14ac:dyDescent="0.3">
      <c r="A6">
        <v>1</v>
      </c>
      <c r="B6">
        <v>23</v>
      </c>
      <c r="C6">
        <v>318108591</v>
      </c>
      <c r="D6" t="s">
        <v>36</v>
      </c>
      <c r="E6" t="s">
        <v>37</v>
      </c>
    </row>
    <row r="7" spans="1:8" x14ac:dyDescent="0.3">
      <c r="A7">
        <v>2</v>
      </c>
      <c r="B7">
        <v>23</v>
      </c>
      <c r="C7">
        <v>319234516</v>
      </c>
      <c r="D7" t="s">
        <v>38</v>
      </c>
      <c r="E7" t="s">
        <v>39</v>
      </c>
    </row>
    <row r="8" spans="1:8" x14ac:dyDescent="0.3">
      <c r="A8">
        <v>3</v>
      </c>
      <c r="B8">
        <v>23</v>
      </c>
      <c r="C8">
        <v>318114857</v>
      </c>
      <c r="D8" t="s">
        <v>40</v>
      </c>
      <c r="E8" t="s">
        <v>41</v>
      </c>
    </row>
    <row r="9" spans="1:8" x14ac:dyDescent="0.3">
      <c r="A9">
        <v>4</v>
      </c>
      <c r="B9">
        <v>23</v>
      </c>
      <c r="C9">
        <v>318255107</v>
      </c>
      <c r="D9" t="s">
        <v>42</v>
      </c>
      <c r="E9" t="s">
        <v>43</v>
      </c>
    </row>
    <row r="10" spans="1:8" x14ac:dyDescent="0.3">
      <c r="A10">
        <v>5</v>
      </c>
      <c r="B10">
        <v>23</v>
      </c>
      <c r="C10">
        <v>312230892</v>
      </c>
      <c r="D10" t="s">
        <v>44</v>
      </c>
      <c r="E10" t="s">
        <v>45</v>
      </c>
    </row>
    <row r="11" spans="1:8" x14ac:dyDescent="0.3">
      <c r="A11">
        <v>6</v>
      </c>
      <c r="B11">
        <v>23</v>
      </c>
      <c r="C11">
        <v>317095126</v>
      </c>
      <c r="D11" t="s">
        <v>46</v>
      </c>
      <c r="E11" t="s">
        <v>47</v>
      </c>
    </row>
    <row r="12" spans="1:8" x14ac:dyDescent="0.3">
      <c r="A12">
        <v>7</v>
      </c>
      <c r="B12">
        <v>23</v>
      </c>
      <c r="C12">
        <v>422089717</v>
      </c>
      <c r="D12" t="s">
        <v>48</v>
      </c>
      <c r="E12" t="s">
        <v>49</v>
      </c>
    </row>
    <row r="13" spans="1:8" x14ac:dyDescent="0.3">
      <c r="A13">
        <v>8</v>
      </c>
      <c r="B13">
        <v>23</v>
      </c>
      <c r="C13">
        <v>319235290</v>
      </c>
      <c r="D13" t="s">
        <v>50</v>
      </c>
      <c r="E13" t="s">
        <v>51</v>
      </c>
    </row>
    <row r="14" spans="1:8" x14ac:dyDescent="0.3">
      <c r="A14">
        <v>9</v>
      </c>
      <c r="B14">
        <v>23</v>
      </c>
      <c r="C14">
        <v>315326347</v>
      </c>
      <c r="D14" t="s">
        <v>52</v>
      </c>
      <c r="E14" t="s">
        <v>53</v>
      </c>
    </row>
    <row r="15" spans="1:8" x14ac:dyDescent="0.3">
      <c r="A15">
        <v>10</v>
      </c>
      <c r="B15">
        <v>23</v>
      </c>
      <c r="C15">
        <v>318183332</v>
      </c>
      <c r="D15" t="s">
        <v>54</v>
      </c>
      <c r="E15" t="s">
        <v>55</v>
      </c>
    </row>
    <row r="16" spans="1:8" x14ac:dyDescent="0.3">
      <c r="A16">
        <v>11</v>
      </c>
      <c r="B16">
        <v>23</v>
      </c>
      <c r="C16">
        <v>422024257</v>
      </c>
      <c r="D16" t="s">
        <v>56</v>
      </c>
      <c r="E16" t="s">
        <v>57</v>
      </c>
    </row>
    <row r="17" spans="1:5" x14ac:dyDescent="0.3">
      <c r="A17">
        <v>12</v>
      </c>
      <c r="B17">
        <v>23</v>
      </c>
      <c r="C17">
        <v>422020802</v>
      </c>
      <c r="D17" t="s">
        <v>58</v>
      </c>
      <c r="E17" t="s">
        <v>59</v>
      </c>
    </row>
    <row r="18" spans="1:5" x14ac:dyDescent="0.3">
      <c r="A18">
        <v>13</v>
      </c>
      <c r="B18">
        <v>23</v>
      </c>
      <c r="C18">
        <v>317035506</v>
      </c>
      <c r="D18" t="s">
        <v>60</v>
      </c>
      <c r="E18" t="s">
        <v>61</v>
      </c>
    </row>
    <row r="19" spans="1:5" x14ac:dyDescent="0.3">
      <c r="A19">
        <v>14</v>
      </c>
      <c r="B19">
        <v>23</v>
      </c>
      <c r="C19">
        <v>318050768</v>
      </c>
      <c r="D19" t="s">
        <v>62</v>
      </c>
      <c r="E19" t="s">
        <v>63</v>
      </c>
    </row>
    <row r="20" spans="1:5" x14ac:dyDescent="0.3">
      <c r="A20">
        <v>15</v>
      </c>
      <c r="B20">
        <v>23</v>
      </c>
      <c r="C20">
        <v>318028552</v>
      </c>
      <c r="D20" t="s">
        <v>64</v>
      </c>
      <c r="E20" t="s">
        <v>65</v>
      </c>
    </row>
    <row r="21" spans="1:5" x14ac:dyDescent="0.3">
      <c r="A21">
        <v>16</v>
      </c>
      <c r="B21">
        <v>23</v>
      </c>
      <c r="C21">
        <v>317610947</v>
      </c>
      <c r="D21" t="s">
        <v>66</v>
      </c>
      <c r="E21" t="s">
        <v>67</v>
      </c>
    </row>
    <row r="22" spans="1:5" x14ac:dyDescent="0.3">
      <c r="A22">
        <v>17</v>
      </c>
      <c r="B22">
        <v>23</v>
      </c>
      <c r="C22">
        <v>319077704</v>
      </c>
      <c r="D22" t="s">
        <v>68</v>
      </c>
      <c r="E22" t="s">
        <v>69</v>
      </c>
    </row>
    <row r="23" spans="1:5" x14ac:dyDescent="0.3">
      <c r="A23">
        <v>18</v>
      </c>
      <c r="B23">
        <v>23</v>
      </c>
      <c r="C23">
        <v>319172744</v>
      </c>
      <c r="D23" t="s">
        <v>70</v>
      </c>
      <c r="E23" t="s">
        <v>71</v>
      </c>
    </row>
    <row r="24" spans="1:5" x14ac:dyDescent="0.3">
      <c r="A24">
        <v>19</v>
      </c>
      <c r="B24">
        <v>23</v>
      </c>
      <c r="C24">
        <v>319077096</v>
      </c>
      <c r="D24" t="s">
        <v>72</v>
      </c>
      <c r="E24" t="s">
        <v>73</v>
      </c>
    </row>
    <row r="25" spans="1:5" x14ac:dyDescent="0.3">
      <c r="A25">
        <v>20</v>
      </c>
      <c r="B25">
        <v>23</v>
      </c>
      <c r="C25">
        <v>319302606</v>
      </c>
      <c r="D25" t="s">
        <v>74</v>
      </c>
      <c r="E25" t="s">
        <v>75</v>
      </c>
    </row>
    <row r="26" spans="1:5" x14ac:dyDescent="0.3">
      <c r="A26">
        <v>21</v>
      </c>
      <c r="B26">
        <v>23</v>
      </c>
      <c r="C26">
        <v>319330766</v>
      </c>
      <c r="D26" t="s">
        <v>76</v>
      </c>
      <c r="E26" t="s">
        <v>77</v>
      </c>
    </row>
    <row r="27" spans="1:5" x14ac:dyDescent="0.3">
      <c r="A27">
        <v>22</v>
      </c>
      <c r="B27">
        <v>23</v>
      </c>
      <c r="C27">
        <v>319245413</v>
      </c>
      <c r="D27" t="s">
        <v>78</v>
      </c>
      <c r="E27" t="s">
        <v>79</v>
      </c>
    </row>
    <row r="28" spans="1:5" x14ac:dyDescent="0.3">
      <c r="A28">
        <v>23</v>
      </c>
      <c r="B28">
        <v>23</v>
      </c>
      <c r="C28">
        <v>319068069</v>
      </c>
      <c r="D28" t="s">
        <v>80</v>
      </c>
      <c r="E28" t="s">
        <v>81</v>
      </c>
    </row>
    <row r="29" spans="1:5" x14ac:dyDescent="0.3">
      <c r="A29">
        <v>24</v>
      </c>
      <c r="B29">
        <v>23</v>
      </c>
      <c r="C29">
        <v>318302146</v>
      </c>
      <c r="D29" t="s">
        <v>82</v>
      </c>
      <c r="E29" t="s">
        <v>83</v>
      </c>
    </row>
    <row r="30" spans="1:5" x14ac:dyDescent="0.3">
      <c r="A30">
        <v>25</v>
      </c>
      <c r="B30">
        <v>23</v>
      </c>
      <c r="C30">
        <v>317164048</v>
      </c>
      <c r="D30" t="s">
        <v>84</v>
      </c>
      <c r="E30" t="s">
        <v>85</v>
      </c>
    </row>
    <row r="31" spans="1:5" x14ac:dyDescent="0.3">
      <c r="A31">
        <v>26</v>
      </c>
      <c r="B31">
        <v>23</v>
      </c>
      <c r="C31">
        <v>318171177</v>
      </c>
      <c r="D31" t="s">
        <v>86</v>
      </c>
      <c r="E31" t="s">
        <v>87</v>
      </c>
    </row>
    <row r="32" spans="1:5" x14ac:dyDescent="0.3">
      <c r="A32">
        <v>27</v>
      </c>
      <c r="B32">
        <v>23</v>
      </c>
      <c r="C32">
        <v>315057397</v>
      </c>
      <c r="D32" t="s">
        <v>88</v>
      </c>
      <c r="E32" t="s">
        <v>89</v>
      </c>
    </row>
    <row r="33" spans="1:5" x14ac:dyDescent="0.3">
      <c r="A33">
        <v>28</v>
      </c>
      <c r="B33">
        <v>23</v>
      </c>
      <c r="C33">
        <v>301048859</v>
      </c>
      <c r="D33" t="s">
        <v>90</v>
      </c>
      <c r="E33" t="s">
        <v>91</v>
      </c>
    </row>
    <row r="34" spans="1:5" x14ac:dyDescent="0.3">
      <c r="A34">
        <v>29</v>
      </c>
      <c r="B34">
        <v>23</v>
      </c>
      <c r="C34">
        <v>318122083</v>
      </c>
      <c r="D34" t="s">
        <v>92</v>
      </c>
      <c r="E34" t="s">
        <v>93</v>
      </c>
    </row>
    <row r="35" spans="1:5" x14ac:dyDescent="0.3">
      <c r="A35">
        <v>30</v>
      </c>
      <c r="B35">
        <v>23</v>
      </c>
      <c r="C35">
        <v>317059294</v>
      </c>
      <c r="D35" t="s">
        <v>94</v>
      </c>
      <c r="E35" t="s">
        <v>95</v>
      </c>
    </row>
    <row r="36" spans="1:5" x14ac:dyDescent="0.3">
      <c r="A36">
        <v>31</v>
      </c>
      <c r="B36">
        <v>23</v>
      </c>
      <c r="C36">
        <v>315297238</v>
      </c>
      <c r="D36" t="s">
        <v>96</v>
      </c>
      <c r="E36" t="s">
        <v>97</v>
      </c>
    </row>
    <row r="37" spans="1:5" x14ac:dyDescent="0.3">
      <c r="A37">
        <v>32</v>
      </c>
      <c r="B37">
        <v>23</v>
      </c>
      <c r="C37">
        <v>421024364</v>
      </c>
      <c r="D37" t="s">
        <v>98</v>
      </c>
      <c r="E37" t="s">
        <v>99</v>
      </c>
    </row>
    <row r="38" spans="1:5" x14ac:dyDescent="0.3">
      <c r="A38">
        <v>33</v>
      </c>
      <c r="B38">
        <v>23</v>
      </c>
      <c r="C38">
        <v>313154184</v>
      </c>
      <c r="D38" t="s">
        <v>100</v>
      </c>
      <c r="E38" t="s">
        <v>101</v>
      </c>
    </row>
    <row r="39" spans="1:5" x14ac:dyDescent="0.3">
      <c r="A39">
        <v>34</v>
      </c>
      <c r="B39">
        <v>23</v>
      </c>
      <c r="C39">
        <v>319254598</v>
      </c>
      <c r="D39" t="s">
        <v>102</v>
      </c>
      <c r="E39" t="s">
        <v>103</v>
      </c>
    </row>
    <row r="40" spans="1:5" x14ac:dyDescent="0.3">
      <c r="A40">
        <v>35</v>
      </c>
      <c r="B40">
        <v>23</v>
      </c>
      <c r="C40">
        <v>422055150</v>
      </c>
      <c r="D40" t="s">
        <v>104</v>
      </c>
      <c r="E40" t="s">
        <v>105</v>
      </c>
    </row>
    <row r="41" spans="1:5" x14ac:dyDescent="0.3">
      <c r="A41">
        <v>36</v>
      </c>
      <c r="B41">
        <v>23</v>
      </c>
      <c r="C41">
        <v>317338168</v>
      </c>
      <c r="D41" t="s">
        <v>106</v>
      </c>
      <c r="E41" t="s">
        <v>107</v>
      </c>
    </row>
    <row r="42" spans="1:5" x14ac:dyDescent="0.3">
      <c r="A42">
        <v>37</v>
      </c>
      <c r="B42">
        <v>23</v>
      </c>
      <c r="C42">
        <v>317007927</v>
      </c>
      <c r="D42" t="s">
        <v>108</v>
      </c>
      <c r="E42" t="s">
        <v>109</v>
      </c>
    </row>
    <row r="43" spans="1:5" x14ac:dyDescent="0.3">
      <c r="A43">
        <v>38</v>
      </c>
      <c r="B43">
        <v>23</v>
      </c>
      <c r="C43">
        <v>421057096</v>
      </c>
      <c r="D43" t="s">
        <v>110</v>
      </c>
      <c r="E43" t="s">
        <v>111</v>
      </c>
    </row>
    <row r="44" spans="1:5" x14ac:dyDescent="0.3">
      <c r="A44">
        <v>39</v>
      </c>
      <c r="B44">
        <v>23</v>
      </c>
      <c r="C44">
        <v>318364753</v>
      </c>
      <c r="D44" t="s">
        <v>112</v>
      </c>
      <c r="E44" t="s">
        <v>113</v>
      </c>
    </row>
    <row r="45" spans="1:5" x14ac:dyDescent="0.3">
      <c r="A45">
        <v>40</v>
      </c>
      <c r="B45">
        <v>23</v>
      </c>
      <c r="C45">
        <v>318258335</v>
      </c>
      <c r="D45" t="s">
        <v>114</v>
      </c>
      <c r="E45" t="s">
        <v>115</v>
      </c>
    </row>
    <row r="46" spans="1:5" x14ac:dyDescent="0.3">
      <c r="A46">
        <v>41</v>
      </c>
      <c r="B46">
        <v>23</v>
      </c>
      <c r="C46">
        <v>421099157</v>
      </c>
      <c r="D46" t="s">
        <v>116</v>
      </c>
      <c r="E46" t="s">
        <v>117</v>
      </c>
    </row>
    <row r="47" spans="1:5" x14ac:dyDescent="0.3">
      <c r="A47">
        <v>42</v>
      </c>
      <c r="B47">
        <v>23</v>
      </c>
      <c r="C47">
        <v>319044728</v>
      </c>
      <c r="D47" t="s">
        <v>118</v>
      </c>
      <c r="E47" t="s">
        <v>119</v>
      </c>
    </row>
    <row r="48" spans="1:5" x14ac:dyDescent="0.3">
      <c r="A48" t="s">
        <v>33</v>
      </c>
    </row>
    <row r="49" spans="1:5" x14ac:dyDescent="0.3">
      <c r="A49">
        <v>43</v>
      </c>
      <c r="B49">
        <v>23</v>
      </c>
      <c r="C49">
        <v>308259108</v>
      </c>
      <c r="D49" t="s">
        <v>120</v>
      </c>
      <c r="E49" t="s">
        <v>121</v>
      </c>
    </row>
    <row r="50" spans="1:5" x14ac:dyDescent="0.3">
      <c r="A50">
        <v>44</v>
      </c>
      <c r="B50">
        <v>23</v>
      </c>
      <c r="C50">
        <v>313118427</v>
      </c>
      <c r="D50" t="s">
        <v>122</v>
      </c>
      <c r="E50" t="s">
        <v>123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43"/>
  <sheetViews>
    <sheetView tabSelected="1" topLeftCell="B5" zoomScale="120" zoomScaleNormal="120" workbookViewId="0">
      <selection activeCell="AT45" sqref="AT45"/>
    </sheetView>
  </sheetViews>
  <sheetFormatPr baseColWidth="10" defaultRowHeight="14.4" x14ac:dyDescent="0.3"/>
  <cols>
    <col min="1" max="1" width="12.6640625" customWidth="1"/>
    <col min="2" max="2" width="34.88671875" customWidth="1"/>
    <col min="3" max="3" width="5.88671875" customWidth="1"/>
    <col min="4" max="4" width="4.88671875" style="6" bestFit="1" customWidth="1"/>
    <col min="5" max="13" width="3.109375" bestFit="1" customWidth="1"/>
    <col min="14" max="18" width="4.109375" bestFit="1" customWidth="1"/>
    <col min="19" max="19" width="4.109375" customWidth="1"/>
    <col min="20" max="21" width="4.109375" bestFit="1" customWidth="1"/>
    <col min="22" max="22" width="4.109375" customWidth="1"/>
    <col min="23" max="23" width="4.109375" bestFit="1" customWidth="1"/>
    <col min="24" max="24" width="4.109375" customWidth="1"/>
    <col min="25" max="25" width="2.6640625" customWidth="1"/>
    <col min="26" max="34" width="3.44140625" hidden="1" customWidth="1"/>
    <col min="35" max="45" width="4.44140625" hidden="1" customWidth="1"/>
    <col min="46" max="46" width="11.44140625" style="6"/>
  </cols>
  <sheetData>
    <row r="1" spans="1:47" s="1" customFormat="1" ht="30" customHeight="1" x14ac:dyDescent="0.3">
      <c r="A1" s="9" t="s">
        <v>0</v>
      </c>
      <c r="C1" s="1" t="s">
        <v>129</v>
      </c>
      <c r="D1" s="4" t="s">
        <v>128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Z1" s="1" t="s">
        <v>1</v>
      </c>
      <c r="AA1" s="1" t="s">
        <v>2</v>
      </c>
      <c r="AB1" s="1" t="s">
        <v>3</v>
      </c>
      <c r="AC1" s="1" t="s">
        <v>4</v>
      </c>
      <c r="AD1" s="1" t="s">
        <v>5</v>
      </c>
      <c r="AE1" s="1" t="s">
        <v>6</v>
      </c>
      <c r="AF1" s="1" t="s">
        <v>7</v>
      </c>
      <c r="AG1" s="1" t="s">
        <v>8</v>
      </c>
      <c r="AH1" s="1" t="s">
        <v>9</v>
      </c>
      <c r="AI1" s="1" t="s">
        <v>10</v>
      </c>
      <c r="AJ1" s="1" t="s">
        <v>11</v>
      </c>
      <c r="AK1" s="1" t="s">
        <v>12</v>
      </c>
      <c r="AL1" s="1" t="s">
        <v>13</v>
      </c>
      <c r="AM1" s="1" t="s">
        <v>14</v>
      </c>
      <c r="AN1" s="1" t="s">
        <v>15</v>
      </c>
      <c r="AO1" s="1" t="s">
        <v>20</v>
      </c>
      <c r="AP1" s="1" t="s">
        <v>21</v>
      </c>
      <c r="AQ1" s="1" t="s">
        <v>22</v>
      </c>
      <c r="AR1" s="1" t="s">
        <v>23</v>
      </c>
      <c r="AS1" s="1" t="s">
        <v>24</v>
      </c>
      <c r="AT1" s="10" t="s">
        <v>124</v>
      </c>
      <c r="AU1" s="10" t="s">
        <v>125</v>
      </c>
    </row>
    <row r="2" spans="1:47" s="3" customFormat="1" x14ac:dyDescent="0.3">
      <c r="A2" s="3">
        <v>15327689</v>
      </c>
      <c r="B2" s="3" t="s">
        <v>127</v>
      </c>
      <c r="C2" s="3">
        <v>1606</v>
      </c>
      <c r="D2" s="5"/>
      <c r="E2" s="3" t="s">
        <v>16</v>
      </c>
      <c r="F2" s="3" t="s">
        <v>19</v>
      </c>
      <c r="G2" s="3" t="s">
        <v>17</v>
      </c>
      <c r="H2" s="3" t="s">
        <v>19</v>
      </c>
      <c r="I2" s="3" t="s">
        <v>17</v>
      </c>
      <c r="J2" s="3" t="s">
        <v>18</v>
      </c>
      <c r="K2" s="3" t="s">
        <v>19</v>
      </c>
      <c r="L2" s="3" t="s">
        <v>16</v>
      </c>
      <c r="M2" s="3" t="s">
        <v>17</v>
      </c>
      <c r="N2" s="3" t="s">
        <v>18</v>
      </c>
      <c r="O2" s="3" t="s">
        <v>17</v>
      </c>
      <c r="P2" s="3" t="s">
        <v>16</v>
      </c>
      <c r="Q2" s="3" t="s">
        <v>19</v>
      </c>
      <c r="R2" s="3" t="s">
        <v>16</v>
      </c>
      <c r="S2" s="3" t="s">
        <v>16</v>
      </c>
      <c r="T2" s="3" t="s">
        <v>18</v>
      </c>
      <c r="U2" s="3" t="s">
        <v>17</v>
      </c>
      <c r="V2" s="3" t="s">
        <v>18</v>
      </c>
      <c r="W2" s="3" t="s">
        <v>19</v>
      </c>
      <c r="X2" s="3" t="s">
        <v>16</v>
      </c>
      <c r="Z2" s="3" t="s">
        <v>16</v>
      </c>
      <c r="AA2" s="3" t="s">
        <v>19</v>
      </c>
      <c r="AB2" s="3" t="s">
        <v>17</v>
      </c>
      <c r="AC2" s="3" t="s">
        <v>19</v>
      </c>
      <c r="AD2" s="3" t="s">
        <v>17</v>
      </c>
      <c r="AE2" s="3" t="s">
        <v>18</v>
      </c>
      <c r="AF2" s="3" t="s">
        <v>19</v>
      </c>
      <c r="AG2" s="3" t="s">
        <v>16</v>
      </c>
      <c r="AH2" s="3" t="s">
        <v>17</v>
      </c>
      <c r="AI2" s="3" t="s">
        <v>18</v>
      </c>
      <c r="AJ2" s="3" t="s">
        <v>17</v>
      </c>
      <c r="AK2" s="3" t="s">
        <v>16</v>
      </c>
      <c r="AL2" s="3" t="s">
        <v>19</v>
      </c>
      <c r="AM2" s="3" t="s">
        <v>16</v>
      </c>
      <c r="AN2" s="3" t="s">
        <v>16</v>
      </c>
      <c r="AO2" s="3" t="s">
        <v>18</v>
      </c>
      <c r="AP2" s="3" t="s">
        <v>17</v>
      </c>
      <c r="AQ2" s="3" t="s">
        <v>18</v>
      </c>
      <c r="AR2" s="3" t="s">
        <v>19</v>
      </c>
      <c r="AS2" s="3" t="s">
        <v>16</v>
      </c>
      <c r="AT2" s="10"/>
      <c r="AU2" s="10"/>
    </row>
    <row r="3" spans="1:47" x14ac:dyDescent="0.3">
      <c r="A3">
        <v>318108591</v>
      </c>
      <c r="B3" t="str">
        <f>VLOOKUP(A3,'Gpo 2'!C$6:D$50,2,0)</f>
        <v>AGUILAR HERNANDEZ JUDITH</v>
      </c>
      <c r="C3">
        <v>1606</v>
      </c>
      <c r="D3" s="6">
        <v>2</v>
      </c>
      <c r="E3" t="s">
        <v>16</v>
      </c>
      <c r="F3" t="s">
        <v>19</v>
      </c>
      <c r="G3" t="s">
        <v>17</v>
      </c>
      <c r="H3" t="s">
        <v>19</v>
      </c>
      <c r="I3" t="s">
        <v>17</v>
      </c>
      <c r="J3" t="s">
        <v>17</v>
      </c>
      <c r="K3" t="s">
        <v>18</v>
      </c>
      <c r="L3" t="s">
        <v>16</v>
      </c>
      <c r="M3" t="s">
        <v>19</v>
      </c>
      <c r="N3" t="s">
        <v>16</v>
      </c>
      <c r="O3" t="s">
        <v>17</v>
      </c>
      <c r="P3" t="s">
        <v>19</v>
      </c>
      <c r="Q3" t="s">
        <v>19</v>
      </c>
      <c r="R3" t="s">
        <v>16</v>
      </c>
      <c r="S3" t="s">
        <v>16</v>
      </c>
      <c r="T3" t="s">
        <v>19</v>
      </c>
      <c r="U3" t="s">
        <v>16</v>
      </c>
      <c r="V3" t="s">
        <v>18</v>
      </c>
      <c r="W3" t="s">
        <v>19</v>
      </c>
      <c r="X3" t="s">
        <v>16</v>
      </c>
      <c r="Z3">
        <f t="shared" ref="Z3:Z43" si="0">IF(E3=E$2,1,0)</f>
        <v>1</v>
      </c>
      <c r="AA3">
        <f t="shared" ref="AA3:AA43" si="1">IF(F3=F$2,1,0)</f>
        <v>1</v>
      </c>
      <c r="AB3">
        <f t="shared" ref="AB3:AB43" si="2">IF(G3=G$2,1,0)</f>
        <v>1</v>
      </c>
      <c r="AC3">
        <f t="shared" ref="AC3:AC43" si="3">IF(H3=H$2,1,0)</f>
        <v>1</v>
      </c>
      <c r="AD3">
        <f t="shared" ref="AD3:AD43" si="4">IF(I3=I$2,1,0)</f>
        <v>1</v>
      </c>
      <c r="AE3">
        <f t="shared" ref="AE3:AE43" si="5">IF(J3=J$2,1,0)</f>
        <v>0</v>
      </c>
      <c r="AF3">
        <f t="shared" ref="AF3:AF43" si="6">IF(K3=K$2,1,0)</f>
        <v>0</v>
      </c>
      <c r="AG3">
        <f t="shared" ref="AG3:AG43" si="7">IF(L3=L$2,1,0)</f>
        <v>1</v>
      </c>
      <c r="AH3">
        <f t="shared" ref="AH3:AH43" si="8">IF(M3=M$2,1,0)</f>
        <v>0</v>
      </c>
      <c r="AI3">
        <f t="shared" ref="AI3:AI43" si="9">IF(N3=N$2,1,0)</f>
        <v>0</v>
      </c>
      <c r="AJ3">
        <f t="shared" ref="AJ3:AJ43" si="10">IF(O3=O$2,1,0)</f>
        <v>1</v>
      </c>
      <c r="AK3">
        <f t="shared" ref="AK3:AK43" si="11">IF(P3=P$2,1,0)</f>
        <v>0</v>
      </c>
      <c r="AL3">
        <f t="shared" ref="AL3:AL43" si="12">IF(Q3=Q$2,1,0)</f>
        <v>1</v>
      </c>
      <c r="AM3">
        <f t="shared" ref="AM3:AM43" si="13">IF(R3=R$2,1,0)</f>
        <v>1</v>
      </c>
      <c r="AN3">
        <f t="shared" ref="AN3:AN43" si="14">IF(S3=S$2,1,0)</f>
        <v>1</v>
      </c>
      <c r="AO3">
        <f t="shared" ref="AO3:AO43" si="15">IF(T3=T$2,1,0)</f>
        <v>0</v>
      </c>
      <c r="AP3">
        <f t="shared" ref="AP3:AP43" si="16">IF(U3=U$2,1,0)</f>
        <v>0</v>
      </c>
      <c r="AQ3">
        <f t="shared" ref="AQ3:AQ43" si="17">IF(V3=V$2,1,0)</f>
        <v>1</v>
      </c>
      <c r="AR3">
        <f t="shared" ref="AR3:AR43" si="18">IF(W3=W$2,1,0)</f>
        <v>1</v>
      </c>
      <c r="AS3">
        <f t="shared" ref="AS3:AS43" si="19">IF(X3=X$2,1,0)</f>
        <v>1</v>
      </c>
      <c r="AT3" s="6">
        <f t="shared" ref="AT3:AT42" si="20">SUM(Z3:AS3)</f>
        <v>13</v>
      </c>
      <c r="AU3" s="7">
        <f t="shared" ref="AU3:AU42" si="21">AT3/2</f>
        <v>6.5</v>
      </c>
    </row>
    <row r="4" spans="1:47" x14ac:dyDescent="0.3">
      <c r="A4">
        <v>319234516</v>
      </c>
      <c r="B4" t="str">
        <f>VLOOKUP(A4,'Gpo 2'!C$6:D$50,2,0)</f>
        <v>AGUILAR LOPEZ EOMER GAEL</v>
      </c>
      <c r="C4">
        <v>1606</v>
      </c>
      <c r="D4" s="6">
        <v>2</v>
      </c>
      <c r="E4" t="s">
        <v>16</v>
      </c>
      <c r="F4" t="s">
        <v>19</v>
      </c>
      <c r="G4" t="s">
        <v>18</v>
      </c>
      <c r="H4" t="s">
        <v>19</v>
      </c>
      <c r="I4" t="s">
        <v>16</v>
      </c>
      <c r="J4" t="s">
        <v>16</v>
      </c>
      <c r="K4" t="s">
        <v>19</v>
      </c>
      <c r="L4" t="s">
        <v>16</v>
      </c>
      <c r="M4" t="s">
        <v>19</v>
      </c>
      <c r="N4" t="s">
        <v>18</v>
      </c>
      <c r="O4" t="s">
        <v>16</v>
      </c>
      <c r="P4" t="s">
        <v>16</v>
      </c>
      <c r="Q4" t="s">
        <v>18</v>
      </c>
      <c r="R4" t="s">
        <v>16</v>
      </c>
      <c r="S4" t="s">
        <v>16</v>
      </c>
      <c r="T4" t="s">
        <v>18</v>
      </c>
      <c r="U4" t="s">
        <v>17</v>
      </c>
      <c r="V4" t="s">
        <v>18</v>
      </c>
      <c r="W4" t="s">
        <v>19</v>
      </c>
      <c r="X4" t="s">
        <v>16</v>
      </c>
      <c r="Z4">
        <f t="shared" si="0"/>
        <v>1</v>
      </c>
      <c r="AA4">
        <f t="shared" si="1"/>
        <v>1</v>
      </c>
      <c r="AB4">
        <f t="shared" si="2"/>
        <v>0</v>
      </c>
      <c r="AC4">
        <f t="shared" si="3"/>
        <v>1</v>
      </c>
      <c r="AD4">
        <f t="shared" si="4"/>
        <v>0</v>
      </c>
      <c r="AE4">
        <f t="shared" si="5"/>
        <v>0</v>
      </c>
      <c r="AF4">
        <f t="shared" si="6"/>
        <v>1</v>
      </c>
      <c r="AG4">
        <f t="shared" si="7"/>
        <v>1</v>
      </c>
      <c r="AH4">
        <f t="shared" si="8"/>
        <v>0</v>
      </c>
      <c r="AI4">
        <f t="shared" si="9"/>
        <v>1</v>
      </c>
      <c r="AJ4">
        <f t="shared" si="10"/>
        <v>0</v>
      </c>
      <c r="AK4">
        <f t="shared" si="11"/>
        <v>1</v>
      </c>
      <c r="AL4">
        <f t="shared" si="12"/>
        <v>0</v>
      </c>
      <c r="AM4">
        <f t="shared" si="13"/>
        <v>1</v>
      </c>
      <c r="AN4">
        <f t="shared" si="14"/>
        <v>1</v>
      </c>
      <c r="AO4">
        <f t="shared" si="15"/>
        <v>1</v>
      </c>
      <c r="AP4">
        <f t="shared" si="16"/>
        <v>1</v>
      </c>
      <c r="AQ4">
        <f t="shared" si="17"/>
        <v>1</v>
      </c>
      <c r="AR4">
        <f t="shared" si="18"/>
        <v>1</v>
      </c>
      <c r="AS4">
        <f t="shared" si="19"/>
        <v>1</v>
      </c>
      <c r="AT4" s="6">
        <f t="shared" si="20"/>
        <v>14</v>
      </c>
      <c r="AU4" s="7">
        <f t="shared" si="21"/>
        <v>7</v>
      </c>
    </row>
    <row r="5" spans="1:47" x14ac:dyDescent="0.3">
      <c r="A5">
        <v>318114857</v>
      </c>
      <c r="B5" t="str">
        <f>VLOOKUP(A5,'Gpo 2'!C$6:D$50,2,0)</f>
        <v>ALVAREZ LOPEZ LUIS GERARDO</v>
      </c>
      <c r="C5">
        <v>1606</v>
      </c>
      <c r="D5" s="6">
        <v>2</v>
      </c>
      <c r="E5" t="s">
        <v>16</v>
      </c>
      <c r="F5" t="s">
        <v>19</v>
      </c>
      <c r="G5" t="s">
        <v>19</v>
      </c>
      <c r="H5" t="s">
        <v>19</v>
      </c>
      <c r="I5" t="s">
        <v>18</v>
      </c>
      <c r="J5" t="s">
        <v>18</v>
      </c>
      <c r="K5" t="s">
        <v>19</v>
      </c>
      <c r="L5" t="s">
        <v>16</v>
      </c>
      <c r="M5" t="s">
        <v>19</v>
      </c>
      <c r="N5" t="s">
        <v>18</v>
      </c>
      <c r="O5" t="s">
        <v>17</v>
      </c>
      <c r="P5" t="s">
        <v>16</v>
      </c>
      <c r="Q5" t="s">
        <v>19</v>
      </c>
      <c r="R5" t="s">
        <v>16</v>
      </c>
      <c r="S5" t="s">
        <v>16</v>
      </c>
      <c r="T5" t="s">
        <v>18</v>
      </c>
      <c r="U5" t="s">
        <v>17</v>
      </c>
      <c r="V5" t="s">
        <v>19</v>
      </c>
      <c r="W5" t="s">
        <v>16</v>
      </c>
      <c r="X5" t="s">
        <v>16</v>
      </c>
      <c r="Z5">
        <f t="shared" si="0"/>
        <v>1</v>
      </c>
      <c r="AA5">
        <f t="shared" si="1"/>
        <v>1</v>
      </c>
      <c r="AB5">
        <f t="shared" si="2"/>
        <v>0</v>
      </c>
      <c r="AC5">
        <f t="shared" si="3"/>
        <v>1</v>
      </c>
      <c r="AD5">
        <f t="shared" si="4"/>
        <v>0</v>
      </c>
      <c r="AE5">
        <f t="shared" si="5"/>
        <v>1</v>
      </c>
      <c r="AF5">
        <f t="shared" si="6"/>
        <v>1</v>
      </c>
      <c r="AG5">
        <f t="shared" si="7"/>
        <v>1</v>
      </c>
      <c r="AH5">
        <f t="shared" si="8"/>
        <v>0</v>
      </c>
      <c r="AI5">
        <f t="shared" si="9"/>
        <v>1</v>
      </c>
      <c r="AJ5">
        <f t="shared" si="10"/>
        <v>1</v>
      </c>
      <c r="AK5">
        <f t="shared" si="11"/>
        <v>1</v>
      </c>
      <c r="AL5">
        <f t="shared" si="12"/>
        <v>1</v>
      </c>
      <c r="AM5">
        <f t="shared" si="13"/>
        <v>1</v>
      </c>
      <c r="AN5">
        <f t="shared" si="14"/>
        <v>1</v>
      </c>
      <c r="AO5">
        <f t="shared" si="15"/>
        <v>1</v>
      </c>
      <c r="AP5">
        <f t="shared" si="16"/>
        <v>1</v>
      </c>
      <c r="AQ5">
        <f t="shared" si="17"/>
        <v>0</v>
      </c>
      <c r="AR5">
        <f t="shared" si="18"/>
        <v>0</v>
      </c>
      <c r="AS5">
        <f t="shared" si="19"/>
        <v>1</v>
      </c>
      <c r="AT5" s="6">
        <f t="shared" si="20"/>
        <v>15</v>
      </c>
      <c r="AU5" s="7">
        <f t="shared" si="21"/>
        <v>7.5</v>
      </c>
    </row>
    <row r="6" spans="1:47" x14ac:dyDescent="0.3">
      <c r="A6">
        <v>318255107</v>
      </c>
      <c r="B6" t="str">
        <f>VLOOKUP(A6,'Gpo 2'!C$6:D$50,2,0)</f>
        <v>ANGELES GARCIA JOSUE</v>
      </c>
      <c r="C6">
        <v>1606</v>
      </c>
      <c r="D6" s="6">
        <v>2</v>
      </c>
      <c r="E6" t="s">
        <v>16</v>
      </c>
      <c r="F6" t="s">
        <v>18</v>
      </c>
      <c r="G6" t="s">
        <v>18</v>
      </c>
      <c r="H6" t="s">
        <v>19</v>
      </c>
      <c r="I6" t="s">
        <v>18</v>
      </c>
      <c r="J6" t="s">
        <v>16</v>
      </c>
      <c r="K6" t="s">
        <v>19</v>
      </c>
      <c r="L6" t="s">
        <v>16</v>
      </c>
      <c r="M6" t="s">
        <v>19</v>
      </c>
      <c r="N6" t="s">
        <v>18</v>
      </c>
      <c r="O6" t="s">
        <v>17</v>
      </c>
      <c r="P6" t="s">
        <v>18</v>
      </c>
      <c r="Q6" t="s">
        <v>18</v>
      </c>
      <c r="R6" t="s">
        <v>16</v>
      </c>
      <c r="S6" t="s">
        <v>16</v>
      </c>
      <c r="T6" t="s">
        <v>18</v>
      </c>
      <c r="U6" t="s">
        <v>17</v>
      </c>
      <c r="V6" t="s">
        <v>18</v>
      </c>
      <c r="W6" t="s">
        <v>19</v>
      </c>
      <c r="X6" t="s">
        <v>16</v>
      </c>
      <c r="Z6">
        <f t="shared" si="0"/>
        <v>1</v>
      </c>
      <c r="AA6">
        <f t="shared" si="1"/>
        <v>0</v>
      </c>
      <c r="AB6">
        <f t="shared" si="2"/>
        <v>0</v>
      </c>
      <c r="AC6">
        <f t="shared" si="3"/>
        <v>1</v>
      </c>
      <c r="AD6">
        <f t="shared" si="4"/>
        <v>0</v>
      </c>
      <c r="AE6">
        <f t="shared" si="5"/>
        <v>0</v>
      </c>
      <c r="AF6">
        <f t="shared" si="6"/>
        <v>1</v>
      </c>
      <c r="AG6">
        <f t="shared" si="7"/>
        <v>1</v>
      </c>
      <c r="AH6">
        <f t="shared" si="8"/>
        <v>0</v>
      </c>
      <c r="AI6">
        <f t="shared" si="9"/>
        <v>1</v>
      </c>
      <c r="AJ6">
        <f t="shared" si="10"/>
        <v>1</v>
      </c>
      <c r="AK6">
        <f t="shared" si="11"/>
        <v>0</v>
      </c>
      <c r="AL6">
        <f t="shared" si="12"/>
        <v>0</v>
      </c>
      <c r="AM6">
        <f t="shared" si="13"/>
        <v>1</v>
      </c>
      <c r="AN6">
        <f t="shared" si="14"/>
        <v>1</v>
      </c>
      <c r="AO6">
        <f t="shared" si="15"/>
        <v>1</v>
      </c>
      <c r="AP6">
        <f t="shared" si="16"/>
        <v>1</v>
      </c>
      <c r="AQ6">
        <f t="shared" si="17"/>
        <v>1</v>
      </c>
      <c r="AR6">
        <f t="shared" si="18"/>
        <v>1</v>
      </c>
      <c r="AS6">
        <f t="shared" si="19"/>
        <v>1</v>
      </c>
      <c r="AT6" s="6">
        <f t="shared" si="20"/>
        <v>13</v>
      </c>
      <c r="AU6" s="7">
        <f t="shared" si="21"/>
        <v>6.5</v>
      </c>
    </row>
    <row r="7" spans="1:47" x14ac:dyDescent="0.3">
      <c r="A7">
        <v>312230892</v>
      </c>
      <c r="B7" t="str">
        <f>VLOOKUP(A7,'Gpo 2'!C$6:D$50,2,0)</f>
        <v>ARENAS VAZQUEZ JUAN PABLO</v>
      </c>
      <c r="C7">
        <v>1606</v>
      </c>
      <c r="D7" s="6">
        <v>2</v>
      </c>
      <c r="E7" t="s">
        <v>16</v>
      </c>
      <c r="F7" t="s">
        <v>18</v>
      </c>
      <c r="G7" t="s">
        <v>16</v>
      </c>
      <c r="H7" t="s">
        <v>19</v>
      </c>
      <c r="I7" t="s">
        <v>17</v>
      </c>
      <c r="J7" t="s">
        <v>18</v>
      </c>
      <c r="K7" t="s">
        <v>19</v>
      </c>
      <c r="L7" t="s">
        <v>16</v>
      </c>
      <c r="M7" t="s">
        <v>16</v>
      </c>
      <c r="N7" t="s">
        <v>16</v>
      </c>
      <c r="O7" t="s">
        <v>17</v>
      </c>
      <c r="P7" t="s">
        <v>17</v>
      </c>
      <c r="Q7" t="s">
        <v>19</v>
      </c>
      <c r="R7" t="s">
        <v>16</v>
      </c>
      <c r="S7" t="s">
        <v>16</v>
      </c>
      <c r="T7" t="s">
        <v>18</v>
      </c>
      <c r="U7" t="s">
        <v>16</v>
      </c>
      <c r="V7" t="s">
        <v>18</v>
      </c>
      <c r="W7" t="s">
        <v>18</v>
      </c>
      <c r="X7" t="s">
        <v>16</v>
      </c>
      <c r="Z7">
        <f t="shared" si="0"/>
        <v>1</v>
      </c>
      <c r="AA7">
        <f t="shared" si="1"/>
        <v>0</v>
      </c>
      <c r="AB7">
        <f t="shared" si="2"/>
        <v>0</v>
      </c>
      <c r="AC7">
        <f t="shared" si="3"/>
        <v>1</v>
      </c>
      <c r="AD7">
        <f t="shared" si="4"/>
        <v>1</v>
      </c>
      <c r="AE7">
        <f t="shared" si="5"/>
        <v>1</v>
      </c>
      <c r="AF7">
        <f t="shared" si="6"/>
        <v>1</v>
      </c>
      <c r="AG7">
        <f t="shared" si="7"/>
        <v>1</v>
      </c>
      <c r="AH7">
        <f t="shared" si="8"/>
        <v>0</v>
      </c>
      <c r="AI7">
        <f t="shared" si="9"/>
        <v>0</v>
      </c>
      <c r="AJ7">
        <f t="shared" si="10"/>
        <v>1</v>
      </c>
      <c r="AK7">
        <f t="shared" si="11"/>
        <v>0</v>
      </c>
      <c r="AL7">
        <f t="shared" si="12"/>
        <v>1</v>
      </c>
      <c r="AM7">
        <f t="shared" si="13"/>
        <v>1</v>
      </c>
      <c r="AN7">
        <f t="shared" si="14"/>
        <v>1</v>
      </c>
      <c r="AO7">
        <f t="shared" si="15"/>
        <v>1</v>
      </c>
      <c r="AP7">
        <f t="shared" si="16"/>
        <v>0</v>
      </c>
      <c r="AQ7">
        <f t="shared" si="17"/>
        <v>1</v>
      </c>
      <c r="AR7">
        <f t="shared" si="18"/>
        <v>0</v>
      </c>
      <c r="AS7">
        <f t="shared" si="19"/>
        <v>1</v>
      </c>
      <c r="AT7" s="6">
        <f t="shared" si="20"/>
        <v>13</v>
      </c>
      <c r="AU7" s="7">
        <f t="shared" si="21"/>
        <v>6.5</v>
      </c>
    </row>
    <row r="8" spans="1:47" x14ac:dyDescent="0.3">
      <c r="A8">
        <v>317095126</v>
      </c>
      <c r="B8" t="str">
        <f>VLOOKUP(A8,'Gpo 2'!C$6:D$50,2,0)</f>
        <v>AYALA BAUTISTA RUBEN OMAR</v>
      </c>
      <c r="C8">
        <v>1606</v>
      </c>
      <c r="D8" s="6">
        <v>2</v>
      </c>
      <c r="E8" t="s">
        <v>16</v>
      </c>
      <c r="F8" t="s">
        <v>19</v>
      </c>
      <c r="G8" t="s">
        <v>18</v>
      </c>
      <c r="H8" t="s">
        <v>19</v>
      </c>
      <c r="I8" t="s">
        <v>17</v>
      </c>
      <c r="J8" t="s">
        <v>18</v>
      </c>
      <c r="K8" t="s">
        <v>19</v>
      </c>
      <c r="L8" t="s">
        <v>16</v>
      </c>
      <c r="M8" t="s">
        <v>19</v>
      </c>
      <c r="N8" t="s">
        <v>18</v>
      </c>
      <c r="O8" t="s">
        <v>17</v>
      </c>
      <c r="P8" t="s">
        <v>17</v>
      </c>
      <c r="Q8" t="s">
        <v>19</v>
      </c>
      <c r="R8" t="s">
        <v>16</v>
      </c>
      <c r="S8" t="s">
        <v>16</v>
      </c>
      <c r="T8" t="s">
        <v>18</v>
      </c>
      <c r="U8" t="s">
        <v>17</v>
      </c>
      <c r="V8" t="s">
        <v>18</v>
      </c>
      <c r="W8" t="s">
        <v>17</v>
      </c>
      <c r="X8" t="s">
        <v>16</v>
      </c>
      <c r="Z8">
        <f t="shared" si="0"/>
        <v>1</v>
      </c>
      <c r="AA8">
        <f t="shared" si="1"/>
        <v>1</v>
      </c>
      <c r="AB8">
        <f t="shared" si="2"/>
        <v>0</v>
      </c>
      <c r="AC8">
        <f t="shared" si="3"/>
        <v>1</v>
      </c>
      <c r="AD8">
        <f t="shared" si="4"/>
        <v>1</v>
      </c>
      <c r="AE8">
        <f t="shared" si="5"/>
        <v>1</v>
      </c>
      <c r="AF8">
        <f t="shared" si="6"/>
        <v>1</v>
      </c>
      <c r="AG8">
        <f t="shared" si="7"/>
        <v>1</v>
      </c>
      <c r="AH8">
        <f t="shared" si="8"/>
        <v>0</v>
      </c>
      <c r="AI8">
        <f t="shared" si="9"/>
        <v>1</v>
      </c>
      <c r="AJ8">
        <f t="shared" si="10"/>
        <v>1</v>
      </c>
      <c r="AK8">
        <f t="shared" si="11"/>
        <v>0</v>
      </c>
      <c r="AL8">
        <f t="shared" si="12"/>
        <v>1</v>
      </c>
      <c r="AM8">
        <f t="shared" si="13"/>
        <v>1</v>
      </c>
      <c r="AN8">
        <f t="shared" si="14"/>
        <v>1</v>
      </c>
      <c r="AO8">
        <f t="shared" si="15"/>
        <v>1</v>
      </c>
      <c r="AP8">
        <f t="shared" si="16"/>
        <v>1</v>
      </c>
      <c r="AQ8">
        <f t="shared" si="17"/>
        <v>1</v>
      </c>
      <c r="AR8">
        <f t="shared" si="18"/>
        <v>0</v>
      </c>
      <c r="AS8">
        <f t="shared" si="19"/>
        <v>1</v>
      </c>
      <c r="AT8" s="6">
        <f t="shared" si="20"/>
        <v>16</v>
      </c>
      <c r="AU8" s="7">
        <f t="shared" si="21"/>
        <v>8</v>
      </c>
    </row>
    <row r="9" spans="1:47" x14ac:dyDescent="0.3">
      <c r="A9">
        <v>422089717</v>
      </c>
      <c r="B9" t="str">
        <f>VLOOKUP(A9,'Gpo 2'!C$6:D$50,2,0)</f>
        <v>AYON BENITEZ LUIS ANGEL</v>
      </c>
      <c r="C9">
        <v>1606</v>
      </c>
      <c r="D9" s="6">
        <v>2</v>
      </c>
      <c r="E9" t="s">
        <v>16</v>
      </c>
      <c r="F9" t="s">
        <v>18</v>
      </c>
      <c r="G9" t="s">
        <v>16</v>
      </c>
      <c r="H9" t="s">
        <v>19</v>
      </c>
      <c r="I9" t="s">
        <v>17</v>
      </c>
      <c r="J9" t="s">
        <v>19</v>
      </c>
      <c r="K9" t="s">
        <v>18</v>
      </c>
      <c r="L9" t="s">
        <v>16</v>
      </c>
      <c r="M9" t="s">
        <v>19</v>
      </c>
      <c r="N9" t="s">
        <v>18</v>
      </c>
      <c r="O9" t="s">
        <v>17</v>
      </c>
      <c r="P9" t="s">
        <v>16</v>
      </c>
      <c r="Q9" t="s">
        <v>19</v>
      </c>
      <c r="R9" t="s">
        <v>16</v>
      </c>
      <c r="S9" t="s">
        <v>16</v>
      </c>
      <c r="T9" t="s">
        <v>18</v>
      </c>
      <c r="U9" t="s">
        <v>17</v>
      </c>
      <c r="V9" t="s">
        <v>18</v>
      </c>
      <c r="W9" t="s">
        <v>16</v>
      </c>
      <c r="X9" t="s">
        <v>16</v>
      </c>
      <c r="Z9">
        <f t="shared" si="0"/>
        <v>1</v>
      </c>
      <c r="AA9">
        <f t="shared" si="1"/>
        <v>0</v>
      </c>
      <c r="AB9">
        <f t="shared" si="2"/>
        <v>0</v>
      </c>
      <c r="AC9">
        <f t="shared" si="3"/>
        <v>1</v>
      </c>
      <c r="AD9">
        <f t="shared" si="4"/>
        <v>1</v>
      </c>
      <c r="AE9">
        <f t="shared" si="5"/>
        <v>0</v>
      </c>
      <c r="AF9">
        <f t="shared" si="6"/>
        <v>0</v>
      </c>
      <c r="AG9">
        <f t="shared" si="7"/>
        <v>1</v>
      </c>
      <c r="AH9">
        <f t="shared" si="8"/>
        <v>0</v>
      </c>
      <c r="AI9">
        <f t="shared" si="9"/>
        <v>1</v>
      </c>
      <c r="AJ9">
        <f t="shared" si="10"/>
        <v>1</v>
      </c>
      <c r="AK9">
        <f t="shared" si="11"/>
        <v>1</v>
      </c>
      <c r="AL9">
        <f t="shared" si="12"/>
        <v>1</v>
      </c>
      <c r="AM9">
        <f t="shared" si="13"/>
        <v>1</v>
      </c>
      <c r="AN9">
        <f t="shared" si="14"/>
        <v>1</v>
      </c>
      <c r="AO9">
        <f t="shared" si="15"/>
        <v>1</v>
      </c>
      <c r="AP9">
        <f t="shared" si="16"/>
        <v>1</v>
      </c>
      <c r="AQ9">
        <f t="shared" si="17"/>
        <v>1</v>
      </c>
      <c r="AR9">
        <f t="shared" si="18"/>
        <v>0</v>
      </c>
      <c r="AS9">
        <f t="shared" si="19"/>
        <v>1</v>
      </c>
      <c r="AT9" s="6">
        <f t="shared" si="20"/>
        <v>14</v>
      </c>
      <c r="AU9" s="7">
        <f t="shared" si="21"/>
        <v>7</v>
      </c>
    </row>
    <row r="10" spans="1:47" x14ac:dyDescent="0.3">
      <c r="A10">
        <v>319235290</v>
      </c>
      <c r="B10" t="str">
        <f>VLOOKUP(A10,'Gpo 2'!C$6:D$50,2,0)</f>
        <v>CABRERA SALAZAR MIGUEL ANGEL</v>
      </c>
      <c r="C10">
        <v>1606</v>
      </c>
      <c r="D10" s="6">
        <v>2</v>
      </c>
      <c r="E10" t="s">
        <v>16</v>
      </c>
      <c r="F10" t="s">
        <v>18</v>
      </c>
      <c r="G10" t="s">
        <v>18</v>
      </c>
      <c r="H10" t="s">
        <v>19</v>
      </c>
      <c r="I10" t="s">
        <v>18</v>
      </c>
      <c r="J10" t="s">
        <v>18</v>
      </c>
      <c r="K10" t="s">
        <v>18</v>
      </c>
      <c r="L10" t="s">
        <v>16</v>
      </c>
      <c r="M10" t="s">
        <v>16</v>
      </c>
      <c r="N10" t="s">
        <v>16</v>
      </c>
      <c r="O10" t="s">
        <v>17</v>
      </c>
      <c r="P10" t="s">
        <v>17</v>
      </c>
      <c r="Q10" t="s">
        <v>17</v>
      </c>
      <c r="R10" t="s">
        <v>19</v>
      </c>
      <c r="S10" t="s">
        <v>16</v>
      </c>
      <c r="T10" t="s">
        <v>18</v>
      </c>
      <c r="U10" t="s">
        <v>17</v>
      </c>
      <c r="V10" t="s">
        <v>18</v>
      </c>
      <c r="W10" t="s">
        <v>19</v>
      </c>
      <c r="X10" t="s">
        <v>16</v>
      </c>
      <c r="Z10">
        <f t="shared" si="0"/>
        <v>1</v>
      </c>
      <c r="AA10">
        <f t="shared" si="1"/>
        <v>0</v>
      </c>
      <c r="AB10">
        <f t="shared" si="2"/>
        <v>0</v>
      </c>
      <c r="AC10">
        <f t="shared" si="3"/>
        <v>1</v>
      </c>
      <c r="AD10">
        <f t="shared" si="4"/>
        <v>0</v>
      </c>
      <c r="AE10">
        <f t="shared" si="5"/>
        <v>1</v>
      </c>
      <c r="AF10">
        <f t="shared" si="6"/>
        <v>0</v>
      </c>
      <c r="AG10">
        <f t="shared" si="7"/>
        <v>1</v>
      </c>
      <c r="AH10">
        <f t="shared" si="8"/>
        <v>0</v>
      </c>
      <c r="AI10">
        <f t="shared" si="9"/>
        <v>0</v>
      </c>
      <c r="AJ10">
        <f t="shared" si="10"/>
        <v>1</v>
      </c>
      <c r="AK10">
        <f t="shared" si="11"/>
        <v>0</v>
      </c>
      <c r="AL10">
        <f t="shared" si="12"/>
        <v>0</v>
      </c>
      <c r="AM10">
        <f t="shared" si="13"/>
        <v>0</v>
      </c>
      <c r="AN10">
        <f t="shared" si="14"/>
        <v>1</v>
      </c>
      <c r="AO10">
        <f t="shared" si="15"/>
        <v>1</v>
      </c>
      <c r="AP10">
        <f t="shared" si="16"/>
        <v>1</v>
      </c>
      <c r="AQ10">
        <f t="shared" si="17"/>
        <v>1</v>
      </c>
      <c r="AR10">
        <f t="shared" si="18"/>
        <v>1</v>
      </c>
      <c r="AS10">
        <f t="shared" si="19"/>
        <v>1</v>
      </c>
      <c r="AT10" s="6">
        <f t="shared" si="20"/>
        <v>11</v>
      </c>
      <c r="AU10" s="7">
        <f t="shared" si="21"/>
        <v>5.5</v>
      </c>
    </row>
    <row r="11" spans="1:47" x14ac:dyDescent="0.3">
      <c r="A11">
        <v>318183332</v>
      </c>
      <c r="B11" t="str">
        <f>VLOOKUP(A11,'Gpo 2'!C$6:D$50,2,0)</f>
        <v>CRUZ DEL PRADO KEVIN ALEJANDRO</v>
      </c>
      <c r="C11">
        <v>1606</v>
      </c>
      <c r="D11" s="6">
        <v>2</v>
      </c>
      <c r="E11" t="s">
        <v>16</v>
      </c>
      <c r="F11" t="s">
        <v>18</v>
      </c>
      <c r="G11" t="s">
        <v>19</v>
      </c>
      <c r="H11" t="s">
        <v>19</v>
      </c>
      <c r="I11" t="s">
        <v>17</v>
      </c>
      <c r="J11" t="s">
        <v>18</v>
      </c>
      <c r="K11" t="s">
        <v>19</v>
      </c>
      <c r="L11" t="s">
        <v>16</v>
      </c>
      <c r="M11" t="s">
        <v>17</v>
      </c>
      <c r="N11" t="s">
        <v>16</v>
      </c>
      <c r="O11" t="s">
        <v>18</v>
      </c>
      <c r="P11" t="s">
        <v>18</v>
      </c>
      <c r="Q11" t="s">
        <v>18</v>
      </c>
      <c r="R11" t="s">
        <v>16</v>
      </c>
      <c r="S11" t="s">
        <v>16</v>
      </c>
      <c r="T11" t="s">
        <v>18</v>
      </c>
      <c r="U11" t="s">
        <v>17</v>
      </c>
      <c r="V11" t="s">
        <v>19</v>
      </c>
      <c r="W11" t="s">
        <v>19</v>
      </c>
      <c r="X11" t="s">
        <v>16</v>
      </c>
      <c r="Z11">
        <f t="shared" si="0"/>
        <v>1</v>
      </c>
      <c r="AA11">
        <f t="shared" si="1"/>
        <v>0</v>
      </c>
      <c r="AB11">
        <f t="shared" si="2"/>
        <v>0</v>
      </c>
      <c r="AC11">
        <f t="shared" si="3"/>
        <v>1</v>
      </c>
      <c r="AD11">
        <f t="shared" si="4"/>
        <v>1</v>
      </c>
      <c r="AE11">
        <f t="shared" si="5"/>
        <v>1</v>
      </c>
      <c r="AF11">
        <f t="shared" si="6"/>
        <v>1</v>
      </c>
      <c r="AG11">
        <f t="shared" si="7"/>
        <v>1</v>
      </c>
      <c r="AH11">
        <f t="shared" si="8"/>
        <v>1</v>
      </c>
      <c r="AI11">
        <f t="shared" si="9"/>
        <v>0</v>
      </c>
      <c r="AJ11">
        <f t="shared" si="10"/>
        <v>0</v>
      </c>
      <c r="AK11">
        <f t="shared" si="11"/>
        <v>0</v>
      </c>
      <c r="AL11">
        <f t="shared" si="12"/>
        <v>0</v>
      </c>
      <c r="AM11">
        <f t="shared" si="13"/>
        <v>1</v>
      </c>
      <c r="AN11">
        <f t="shared" si="14"/>
        <v>1</v>
      </c>
      <c r="AO11">
        <f t="shared" si="15"/>
        <v>1</v>
      </c>
      <c r="AP11">
        <f t="shared" si="16"/>
        <v>1</v>
      </c>
      <c r="AQ11">
        <f t="shared" si="17"/>
        <v>0</v>
      </c>
      <c r="AR11">
        <f t="shared" si="18"/>
        <v>1</v>
      </c>
      <c r="AS11">
        <f t="shared" si="19"/>
        <v>1</v>
      </c>
      <c r="AT11" s="6">
        <f t="shared" si="20"/>
        <v>13</v>
      </c>
      <c r="AU11" s="7">
        <f t="shared" si="21"/>
        <v>6.5</v>
      </c>
    </row>
    <row r="12" spans="1:47" x14ac:dyDescent="0.3">
      <c r="A12" s="2">
        <v>422024257</v>
      </c>
      <c r="B12" s="2" t="str">
        <f>VLOOKUP(A12,'Gpo 2'!C$6:D$50,2,0)</f>
        <v>DOMINGUEZ ARROYO HUGO</v>
      </c>
      <c r="C12">
        <v>1606</v>
      </c>
      <c r="D12" s="6">
        <v>2</v>
      </c>
      <c r="E12" t="s">
        <v>16</v>
      </c>
      <c r="F12" t="s">
        <v>19</v>
      </c>
      <c r="G12" t="s">
        <v>18</v>
      </c>
      <c r="H12" t="s">
        <v>19</v>
      </c>
      <c r="I12" t="s">
        <v>18</v>
      </c>
      <c r="J12" t="s">
        <v>17</v>
      </c>
      <c r="K12" t="s">
        <v>19</v>
      </c>
      <c r="L12" t="s">
        <v>16</v>
      </c>
      <c r="M12" t="s">
        <v>19</v>
      </c>
      <c r="N12" t="s">
        <v>18</v>
      </c>
      <c r="O12" t="s">
        <v>17</v>
      </c>
      <c r="P12" t="s">
        <v>16</v>
      </c>
      <c r="Q12" t="s">
        <v>19</v>
      </c>
      <c r="R12" t="s">
        <v>16</v>
      </c>
      <c r="S12" t="s">
        <v>16</v>
      </c>
      <c r="T12" t="s">
        <v>18</v>
      </c>
      <c r="U12" t="s">
        <v>17</v>
      </c>
      <c r="V12" t="s">
        <v>18</v>
      </c>
      <c r="W12" t="s">
        <v>17</v>
      </c>
      <c r="X12" t="s">
        <v>16</v>
      </c>
      <c r="Z12">
        <f t="shared" si="0"/>
        <v>1</v>
      </c>
      <c r="AA12">
        <f t="shared" si="1"/>
        <v>1</v>
      </c>
      <c r="AB12">
        <f t="shared" si="2"/>
        <v>0</v>
      </c>
      <c r="AC12">
        <f t="shared" si="3"/>
        <v>1</v>
      </c>
      <c r="AD12">
        <f t="shared" si="4"/>
        <v>0</v>
      </c>
      <c r="AE12">
        <f t="shared" si="5"/>
        <v>0</v>
      </c>
      <c r="AF12">
        <f t="shared" si="6"/>
        <v>1</v>
      </c>
      <c r="AG12">
        <f t="shared" si="7"/>
        <v>1</v>
      </c>
      <c r="AH12">
        <f t="shared" si="8"/>
        <v>0</v>
      </c>
      <c r="AI12">
        <f t="shared" si="9"/>
        <v>1</v>
      </c>
      <c r="AJ12">
        <f t="shared" si="10"/>
        <v>1</v>
      </c>
      <c r="AK12">
        <f t="shared" si="11"/>
        <v>1</v>
      </c>
      <c r="AL12">
        <f t="shared" si="12"/>
        <v>1</v>
      </c>
      <c r="AM12">
        <f t="shared" si="13"/>
        <v>1</v>
      </c>
      <c r="AN12">
        <f t="shared" si="14"/>
        <v>1</v>
      </c>
      <c r="AO12">
        <f t="shared" si="15"/>
        <v>1</v>
      </c>
      <c r="AP12">
        <f t="shared" si="16"/>
        <v>1</v>
      </c>
      <c r="AQ12">
        <f t="shared" si="17"/>
        <v>1</v>
      </c>
      <c r="AR12">
        <f t="shared" si="18"/>
        <v>0</v>
      </c>
      <c r="AS12">
        <f t="shared" si="19"/>
        <v>1</v>
      </c>
      <c r="AT12" s="6">
        <f t="shared" si="20"/>
        <v>15</v>
      </c>
      <c r="AU12" s="7">
        <f t="shared" si="21"/>
        <v>7.5</v>
      </c>
    </row>
    <row r="13" spans="1:47" x14ac:dyDescent="0.3">
      <c r="A13">
        <v>422020802</v>
      </c>
      <c r="B13" t="str">
        <f>VLOOKUP(A13,'Gpo 2'!C$6:D$50,2,0)</f>
        <v>FLORES NAVA MARIO ALBERTO</v>
      </c>
      <c r="C13">
        <v>1606</v>
      </c>
      <c r="D13" s="6">
        <v>2</v>
      </c>
      <c r="E13" t="s">
        <v>16</v>
      </c>
      <c r="F13" t="s">
        <v>18</v>
      </c>
      <c r="G13" t="s">
        <v>19</v>
      </c>
      <c r="H13" t="s">
        <v>19</v>
      </c>
      <c r="I13" t="s">
        <v>18</v>
      </c>
      <c r="J13" t="s">
        <v>18</v>
      </c>
      <c r="K13" t="s">
        <v>19</v>
      </c>
      <c r="L13" t="s">
        <v>16</v>
      </c>
      <c r="M13" t="s">
        <v>16</v>
      </c>
      <c r="N13" t="s">
        <v>18</v>
      </c>
      <c r="O13" t="s">
        <v>17</v>
      </c>
      <c r="P13" t="s">
        <v>17</v>
      </c>
      <c r="Q13" t="s">
        <v>19</v>
      </c>
      <c r="R13" t="s">
        <v>17</v>
      </c>
      <c r="S13" t="s">
        <v>16</v>
      </c>
      <c r="T13" t="s">
        <v>18</v>
      </c>
      <c r="U13" t="s">
        <v>16</v>
      </c>
      <c r="V13" t="s">
        <v>18</v>
      </c>
      <c r="W13" t="s">
        <v>18</v>
      </c>
      <c r="X13" t="s">
        <v>16</v>
      </c>
      <c r="Z13">
        <f t="shared" si="0"/>
        <v>1</v>
      </c>
      <c r="AA13">
        <f t="shared" si="1"/>
        <v>0</v>
      </c>
      <c r="AB13">
        <f t="shared" si="2"/>
        <v>0</v>
      </c>
      <c r="AC13">
        <f t="shared" si="3"/>
        <v>1</v>
      </c>
      <c r="AD13">
        <f t="shared" si="4"/>
        <v>0</v>
      </c>
      <c r="AE13">
        <f t="shared" si="5"/>
        <v>1</v>
      </c>
      <c r="AF13">
        <f t="shared" si="6"/>
        <v>1</v>
      </c>
      <c r="AG13">
        <f t="shared" si="7"/>
        <v>1</v>
      </c>
      <c r="AH13">
        <f t="shared" si="8"/>
        <v>0</v>
      </c>
      <c r="AI13">
        <f t="shared" si="9"/>
        <v>1</v>
      </c>
      <c r="AJ13">
        <f t="shared" si="10"/>
        <v>1</v>
      </c>
      <c r="AK13">
        <f t="shared" si="11"/>
        <v>0</v>
      </c>
      <c r="AL13">
        <f t="shared" si="12"/>
        <v>1</v>
      </c>
      <c r="AM13">
        <f t="shared" si="13"/>
        <v>0</v>
      </c>
      <c r="AN13">
        <f t="shared" si="14"/>
        <v>1</v>
      </c>
      <c r="AO13">
        <f t="shared" si="15"/>
        <v>1</v>
      </c>
      <c r="AP13">
        <f t="shared" si="16"/>
        <v>0</v>
      </c>
      <c r="AQ13">
        <f t="shared" si="17"/>
        <v>1</v>
      </c>
      <c r="AR13">
        <f t="shared" si="18"/>
        <v>0</v>
      </c>
      <c r="AS13">
        <f t="shared" si="19"/>
        <v>1</v>
      </c>
      <c r="AT13" s="6">
        <f t="shared" si="20"/>
        <v>12</v>
      </c>
      <c r="AU13" s="7">
        <f t="shared" si="21"/>
        <v>6</v>
      </c>
    </row>
    <row r="14" spans="1:47" x14ac:dyDescent="0.3">
      <c r="A14">
        <v>317035506</v>
      </c>
      <c r="B14" t="str">
        <f>VLOOKUP(A14,'Gpo 2'!C$6:D$50,2,0)</f>
        <v>GARCIA PEREZ ANDREA ISABEL</v>
      </c>
      <c r="C14">
        <v>1606</v>
      </c>
      <c r="D14" s="6">
        <v>2</v>
      </c>
      <c r="E14" t="s">
        <v>16</v>
      </c>
      <c r="F14" t="s">
        <v>19</v>
      </c>
      <c r="G14" t="s">
        <v>16</v>
      </c>
      <c r="H14" t="s">
        <v>16</v>
      </c>
      <c r="I14" t="s">
        <v>17</v>
      </c>
      <c r="J14" t="s">
        <v>18</v>
      </c>
      <c r="K14" t="s">
        <v>17</v>
      </c>
      <c r="L14" t="s">
        <v>16</v>
      </c>
      <c r="M14" t="s">
        <v>16</v>
      </c>
      <c r="N14" t="s">
        <v>18</v>
      </c>
      <c r="O14" t="s">
        <v>17</v>
      </c>
      <c r="P14" t="s">
        <v>19</v>
      </c>
      <c r="Q14" t="s">
        <v>18</v>
      </c>
      <c r="R14" t="s">
        <v>16</v>
      </c>
      <c r="S14" t="s">
        <v>16</v>
      </c>
      <c r="T14" t="s">
        <v>18</v>
      </c>
      <c r="U14" t="s">
        <v>17</v>
      </c>
      <c r="V14" t="s">
        <v>18</v>
      </c>
      <c r="W14" t="s">
        <v>19</v>
      </c>
      <c r="X14" t="s">
        <v>16</v>
      </c>
      <c r="Z14">
        <f t="shared" si="0"/>
        <v>1</v>
      </c>
      <c r="AA14">
        <f t="shared" si="1"/>
        <v>1</v>
      </c>
      <c r="AB14">
        <f t="shared" si="2"/>
        <v>0</v>
      </c>
      <c r="AC14">
        <f t="shared" si="3"/>
        <v>0</v>
      </c>
      <c r="AD14">
        <f t="shared" si="4"/>
        <v>1</v>
      </c>
      <c r="AE14">
        <f t="shared" si="5"/>
        <v>1</v>
      </c>
      <c r="AF14">
        <f t="shared" si="6"/>
        <v>0</v>
      </c>
      <c r="AG14">
        <f t="shared" si="7"/>
        <v>1</v>
      </c>
      <c r="AH14">
        <f t="shared" si="8"/>
        <v>0</v>
      </c>
      <c r="AI14">
        <f t="shared" si="9"/>
        <v>1</v>
      </c>
      <c r="AJ14">
        <f t="shared" si="10"/>
        <v>1</v>
      </c>
      <c r="AK14">
        <f t="shared" si="11"/>
        <v>0</v>
      </c>
      <c r="AL14">
        <f t="shared" si="12"/>
        <v>0</v>
      </c>
      <c r="AM14">
        <f t="shared" si="13"/>
        <v>1</v>
      </c>
      <c r="AN14">
        <f t="shared" si="14"/>
        <v>1</v>
      </c>
      <c r="AO14">
        <f t="shared" si="15"/>
        <v>1</v>
      </c>
      <c r="AP14">
        <f t="shared" si="16"/>
        <v>1</v>
      </c>
      <c r="AQ14">
        <f t="shared" si="17"/>
        <v>1</v>
      </c>
      <c r="AR14">
        <f t="shared" si="18"/>
        <v>1</v>
      </c>
      <c r="AS14">
        <f t="shared" si="19"/>
        <v>1</v>
      </c>
      <c r="AT14" s="6">
        <f t="shared" si="20"/>
        <v>14</v>
      </c>
      <c r="AU14" s="7">
        <f t="shared" si="21"/>
        <v>7</v>
      </c>
    </row>
    <row r="15" spans="1:47" x14ac:dyDescent="0.3">
      <c r="A15">
        <v>318050768</v>
      </c>
      <c r="B15" t="str">
        <f>VLOOKUP(A15,'Gpo 2'!C$6:D$50,2,0)</f>
        <v>GONZALEZ CAMACHO LEONARDO</v>
      </c>
      <c r="C15">
        <v>1606</v>
      </c>
      <c r="D15" s="6">
        <v>2</v>
      </c>
      <c r="E15" t="s">
        <v>16</v>
      </c>
      <c r="F15" t="s">
        <v>18</v>
      </c>
      <c r="G15" t="s">
        <v>16</v>
      </c>
      <c r="H15" t="s">
        <v>19</v>
      </c>
      <c r="I15" t="s">
        <v>18</v>
      </c>
      <c r="J15" t="s">
        <v>19</v>
      </c>
      <c r="K15" t="s">
        <v>19</v>
      </c>
      <c r="L15" t="s">
        <v>16</v>
      </c>
      <c r="M15" t="s">
        <v>16</v>
      </c>
      <c r="N15" t="s">
        <v>18</v>
      </c>
      <c r="O15" t="s">
        <v>17</v>
      </c>
      <c r="P15" t="s">
        <v>18</v>
      </c>
      <c r="Q15" t="s">
        <v>18</v>
      </c>
      <c r="R15" t="s">
        <v>16</v>
      </c>
      <c r="S15" t="s">
        <v>16</v>
      </c>
      <c r="T15" t="s">
        <v>18</v>
      </c>
      <c r="U15" t="s">
        <v>17</v>
      </c>
      <c r="V15" t="s">
        <v>18</v>
      </c>
      <c r="W15" t="s">
        <v>18</v>
      </c>
      <c r="X15" t="s">
        <v>16</v>
      </c>
      <c r="Z15">
        <f t="shared" si="0"/>
        <v>1</v>
      </c>
      <c r="AA15">
        <f t="shared" si="1"/>
        <v>0</v>
      </c>
      <c r="AB15">
        <f t="shared" si="2"/>
        <v>0</v>
      </c>
      <c r="AC15">
        <f t="shared" si="3"/>
        <v>1</v>
      </c>
      <c r="AD15">
        <f t="shared" si="4"/>
        <v>0</v>
      </c>
      <c r="AE15">
        <f t="shared" si="5"/>
        <v>0</v>
      </c>
      <c r="AF15">
        <f t="shared" si="6"/>
        <v>1</v>
      </c>
      <c r="AG15">
        <f t="shared" si="7"/>
        <v>1</v>
      </c>
      <c r="AH15">
        <f t="shared" si="8"/>
        <v>0</v>
      </c>
      <c r="AI15">
        <f t="shared" si="9"/>
        <v>1</v>
      </c>
      <c r="AJ15">
        <f t="shared" si="10"/>
        <v>1</v>
      </c>
      <c r="AK15">
        <f t="shared" si="11"/>
        <v>0</v>
      </c>
      <c r="AL15">
        <f t="shared" si="12"/>
        <v>0</v>
      </c>
      <c r="AM15">
        <f t="shared" si="13"/>
        <v>1</v>
      </c>
      <c r="AN15">
        <f t="shared" si="14"/>
        <v>1</v>
      </c>
      <c r="AO15">
        <f t="shared" si="15"/>
        <v>1</v>
      </c>
      <c r="AP15">
        <f t="shared" si="16"/>
        <v>1</v>
      </c>
      <c r="AQ15">
        <f t="shared" si="17"/>
        <v>1</v>
      </c>
      <c r="AR15">
        <f t="shared" si="18"/>
        <v>0</v>
      </c>
      <c r="AS15">
        <f t="shared" si="19"/>
        <v>1</v>
      </c>
      <c r="AT15" s="6">
        <f t="shared" si="20"/>
        <v>12</v>
      </c>
      <c r="AU15" s="7">
        <f t="shared" si="21"/>
        <v>6</v>
      </c>
    </row>
    <row r="16" spans="1:47" x14ac:dyDescent="0.3">
      <c r="A16">
        <v>318028552</v>
      </c>
      <c r="B16" t="str">
        <f>VLOOKUP(A16,'Gpo 2'!C$6:D$50,2,0)</f>
        <v>GONZALEZ GASPAR JENNIFER</v>
      </c>
      <c r="C16">
        <v>1606</v>
      </c>
      <c r="D16" s="6">
        <v>2</v>
      </c>
      <c r="E16" t="s">
        <v>16</v>
      </c>
      <c r="F16" t="s">
        <v>18</v>
      </c>
      <c r="G16" t="s">
        <v>19</v>
      </c>
      <c r="H16" t="s">
        <v>19</v>
      </c>
      <c r="I16" t="s">
        <v>18</v>
      </c>
      <c r="J16" t="s">
        <v>18</v>
      </c>
      <c r="K16" t="s">
        <v>17</v>
      </c>
      <c r="L16" t="s">
        <v>16</v>
      </c>
      <c r="M16" t="s">
        <v>16</v>
      </c>
      <c r="N16" t="s">
        <v>18</v>
      </c>
      <c r="O16" t="s">
        <v>16</v>
      </c>
      <c r="P16" t="s">
        <v>17</v>
      </c>
      <c r="Q16" t="s">
        <v>19</v>
      </c>
      <c r="R16" t="s">
        <v>16</v>
      </c>
      <c r="S16" t="s">
        <v>17</v>
      </c>
      <c r="T16" t="s">
        <v>18</v>
      </c>
      <c r="U16" t="s">
        <v>17</v>
      </c>
      <c r="V16" t="s">
        <v>19</v>
      </c>
      <c r="W16" t="s">
        <v>16</v>
      </c>
      <c r="X16" t="s">
        <v>16</v>
      </c>
      <c r="Z16">
        <f t="shared" si="0"/>
        <v>1</v>
      </c>
      <c r="AA16">
        <f t="shared" si="1"/>
        <v>0</v>
      </c>
      <c r="AB16">
        <f t="shared" si="2"/>
        <v>0</v>
      </c>
      <c r="AC16">
        <f t="shared" si="3"/>
        <v>1</v>
      </c>
      <c r="AD16">
        <f t="shared" si="4"/>
        <v>0</v>
      </c>
      <c r="AE16">
        <f t="shared" si="5"/>
        <v>1</v>
      </c>
      <c r="AF16">
        <f t="shared" si="6"/>
        <v>0</v>
      </c>
      <c r="AG16">
        <f t="shared" si="7"/>
        <v>1</v>
      </c>
      <c r="AH16">
        <f t="shared" si="8"/>
        <v>0</v>
      </c>
      <c r="AI16">
        <f t="shared" si="9"/>
        <v>1</v>
      </c>
      <c r="AJ16">
        <f t="shared" si="10"/>
        <v>0</v>
      </c>
      <c r="AK16">
        <f t="shared" si="11"/>
        <v>0</v>
      </c>
      <c r="AL16">
        <f t="shared" si="12"/>
        <v>1</v>
      </c>
      <c r="AM16">
        <f t="shared" si="13"/>
        <v>1</v>
      </c>
      <c r="AN16">
        <f t="shared" si="14"/>
        <v>0</v>
      </c>
      <c r="AO16">
        <f t="shared" si="15"/>
        <v>1</v>
      </c>
      <c r="AP16">
        <f t="shared" si="16"/>
        <v>1</v>
      </c>
      <c r="AQ16">
        <f t="shared" si="17"/>
        <v>0</v>
      </c>
      <c r="AR16">
        <f t="shared" si="18"/>
        <v>0</v>
      </c>
      <c r="AS16">
        <f t="shared" si="19"/>
        <v>1</v>
      </c>
      <c r="AT16" s="6">
        <f t="shared" si="20"/>
        <v>10</v>
      </c>
      <c r="AU16" s="7">
        <f t="shared" si="21"/>
        <v>5</v>
      </c>
    </row>
    <row r="17" spans="1:47" x14ac:dyDescent="0.3">
      <c r="A17">
        <v>317610947</v>
      </c>
      <c r="B17" t="str">
        <f>VLOOKUP(A17,'Gpo 2'!C$6:D$50,2,0)</f>
        <v>HERNANDEZ BAUMER LEONARDO</v>
      </c>
      <c r="C17">
        <v>1606</v>
      </c>
      <c r="D17" s="6">
        <v>2</v>
      </c>
      <c r="E17" t="s">
        <v>16</v>
      </c>
      <c r="F17" t="s">
        <v>18</v>
      </c>
      <c r="G17" t="s">
        <v>18</v>
      </c>
      <c r="H17" t="s">
        <v>19</v>
      </c>
      <c r="I17" t="s">
        <v>16</v>
      </c>
      <c r="J17" t="s">
        <v>18</v>
      </c>
      <c r="K17" t="s">
        <v>19</v>
      </c>
      <c r="L17" t="s">
        <v>16</v>
      </c>
      <c r="M17" t="s">
        <v>17</v>
      </c>
      <c r="N17" t="s">
        <v>16</v>
      </c>
      <c r="O17" t="s">
        <v>17</v>
      </c>
      <c r="P17" t="s">
        <v>16</v>
      </c>
      <c r="Q17" t="s">
        <v>18</v>
      </c>
      <c r="R17" t="s">
        <v>16</v>
      </c>
      <c r="S17" t="s">
        <v>16</v>
      </c>
      <c r="T17" t="s">
        <v>18</v>
      </c>
      <c r="U17" t="s">
        <v>17</v>
      </c>
      <c r="V17" t="s">
        <v>18</v>
      </c>
      <c r="W17" t="s">
        <v>17</v>
      </c>
      <c r="X17" t="s">
        <v>16</v>
      </c>
      <c r="Z17">
        <f t="shared" si="0"/>
        <v>1</v>
      </c>
      <c r="AA17">
        <f t="shared" si="1"/>
        <v>0</v>
      </c>
      <c r="AB17">
        <f t="shared" si="2"/>
        <v>0</v>
      </c>
      <c r="AC17">
        <f t="shared" si="3"/>
        <v>1</v>
      </c>
      <c r="AD17">
        <f t="shared" si="4"/>
        <v>0</v>
      </c>
      <c r="AE17">
        <f t="shared" si="5"/>
        <v>1</v>
      </c>
      <c r="AF17">
        <f t="shared" si="6"/>
        <v>1</v>
      </c>
      <c r="AG17">
        <f t="shared" si="7"/>
        <v>1</v>
      </c>
      <c r="AH17">
        <f t="shared" si="8"/>
        <v>1</v>
      </c>
      <c r="AI17">
        <f t="shared" si="9"/>
        <v>0</v>
      </c>
      <c r="AJ17">
        <f t="shared" si="10"/>
        <v>1</v>
      </c>
      <c r="AK17">
        <f t="shared" si="11"/>
        <v>1</v>
      </c>
      <c r="AL17">
        <f t="shared" si="12"/>
        <v>0</v>
      </c>
      <c r="AM17">
        <f t="shared" si="13"/>
        <v>1</v>
      </c>
      <c r="AN17">
        <f t="shared" si="14"/>
        <v>1</v>
      </c>
      <c r="AO17">
        <f t="shared" si="15"/>
        <v>1</v>
      </c>
      <c r="AP17">
        <f t="shared" si="16"/>
        <v>1</v>
      </c>
      <c r="AQ17">
        <f t="shared" si="17"/>
        <v>1</v>
      </c>
      <c r="AR17">
        <f t="shared" si="18"/>
        <v>0</v>
      </c>
      <c r="AS17">
        <f t="shared" si="19"/>
        <v>1</v>
      </c>
      <c r="AT17" s="6">
        <f t="shared" si="20"/>
        <v>14</v>
      </c>
      <c r="AU17" s="7">
        <f t="shared" si="21"/>
        <v>7</v>
      </c>
    </row>
    <row r="18" spans="1:47" x14ac:dyDescent="0.3">
      <c r="A18">
        <v>319077704</v>
      </c>
      <c r="B18" t="str">
        <f>VLOOKUP(A18,'Gpo 2'!C$6:D$50,2,0)</f>
        <v>HERNANDEZ BELTRAN ARANZA DANIELA</v>
      </c>
      <c r="C18">
        <v>1606</v>
      </c>
      <c r="D18" s="6">
        <v>2</v>
      </c>
      <c r="E18" t="s">
        <v>16</v>
      </c>
      <c r="F18" t="s">
        <v>18</v>
      </c>
      <c r="G18" t="s">
        <v>19</v>
      </c>
      <c r="H18" t="s">
        <v>19</v>
      </c>
      <c r="I18" t="s">
        <v>17</v>
      </c>
      <c r="J18" t="s">
        <v>18</v>
      </c>
      <c r="K18" t="s">
        <v>19</v>
      </c>
      <c r="L18" t="s">
        <v>16</v>
      </c>
      <c r="M18" t="s">
        <v>19</v>
      </c>
      <c r="N18" t="s">
        <v>18</v>
      </c>
      <c r="O18" t="s">
        <v>17</v>
      </c>
      <c r="P18" t="s">
        <v>16</v>
      </c>
      <c r="Q18" t="s">
        <v>17</v>
      </c>
      <c r="R18" t="s">
        <v>16</v>
      </c>
      <c r="S18" t="s">
        <v>16</v>
      </c>
      <c r="T18" t="s">
        <v>18</v>
      </c>
      <c r="U18" t="s">
        <v>17</v>
      </c>
      <c r="V18" t="s">
        <v>18</v>
      </c>
      <c r="W18" t="s">
        <v>18</v>
      </c>
      <c r="X18" t="s">
        <v>17</v>
      </c>
      <c r="Z18">
        <f t="shared" si="0"/>
        <v>1</v>
      </c>
      <c r="AA18">
        <f t="shared" si="1"/>
        <v>0</v>
      </c>
      <c r="AB18">
        <f t="shared" si="2"/>
        <v>0</v>
      </c>
      <c r="AC18">
        <f t="shared" si="3"/>
        <v>1</v>
      </c>
      <c r="AD18">
        <f t="shared" si="4"/>
        <v>1</v>
      </c>
      <c r="AE18">
        <f t="shared" si="5"/>
        <v>1</v>
      </c>
      <c r="AF18">
        <f t="shared" si="6"/>
        <v>1</v>
      </c>
      <c r="AG18">
        <f t="shared" si="7"/>
        <v>1</v>
      </c>
      <c r="AH18">
        <f t="shared" si="8"/>
        <v>0</v>
      </c>
      <c r="AI18">
        <f t="shared" si="9"/>
        <v>1</v>
      </c>
      <c r="AJ18">
        <f t="shared" si="10"/>
        <v>1</v>
      </c>
      <c r="AK18">
        <f t="shared" si="11"/>
        <v>1</v>
      </c>
      <c r="AL18">
        <f t="shared" si="12"/>
        <v>0</v>
      </c>
      <c r="AM18">
        <f t="shared" si="13"/>
        <v>1</v>
      </c>
      <c r="AN18">
        <f t="shared" si="14"/>
        <v>1</v>
      </c>
      <c r="AO18">
        <f t="shared" si="15"/>
        <v>1</v>
      </c>
      <c r="AP18">
        <f t="shared" si="16"/>
        <v>1</v>
      </c>
      <c r="AQ18">
        <f t="shared" si="17"/>
        <v>1</v>
      </c>
      <c r="AR18">
        <f t="shared" si="18"/>
        <v>0</v>
      </c>
      <c r="AS18">
        <f t="shared" si="19"/>
        <v>0</v>
      </c>
      <c r="AT18" s="6">
        <f t="shared" si="20"/>
        <v>14</v>
      </c>
      <c r="AU18" s="7">
        <f t="shared" si="21"/>
        <v>7</v>
      </c>
    </row>
    <row r="19" spans="1:47" x14ac:dyDescent="0.3">
      <c r="A19">
        <v>319172744</v>
      </c>
      <c r="B19" t="str">
        <f>VLOOKUP(A19,'Gpo 2'!C$6:D$50,2,0)</f>
        <v>IXMATLAHUA DIEGO ALEXIS</v>
      </c>
      <c r="C19">
        <v>1606</v>
      </c>
      <c r="D19" s="6">
        <v>2</v>
      </c>
      <c r="E19" t="s">
        <v>16</v>
      </c>
      <c r="F19" t="s">
        <v>18</v>
      </c>
      <c r="G19" t="s">
        <v>18</v>
      </c>
      <c r="H19" t="s">
        <v>19</v>
      </c>
      <c r="I19" t="s">
        <v>17</v>
      </c>
      <c r="J19" t="s">
        <v>16</v>
      </c>
      <c r="K19" t="s">
        <v>19</v>
      </c>
      <c r="L19" t="s">
        <v>16</v>
      </c>
      <c r="M19" t="s">
        <v>19</v>
      </c>
      <c r="N19" t="s">
        <v>18</v>
      </c>
      <c r="O19" t="s">
        <v>17</v>
      </c>
      <c r="P19" t="s">
        <v>17</v>
      </c>
      <c r="Q19" t="s">
        <v>19</v>
      </c>
      <c r="R19" t="s">
        <v>16</v>
      </c>
      <c r="S19" t="s">
        <v>16</v>
      </c>
      <c r="T19" t="s">
        <v>16</v>
      </c>
      <c r="U19" t="s">
        <v>17</v>
      </c>
      <c r="V19" t="s">
        <v>19</v>
      </c>
      <c r="W19" t="s">
        <v>17</v>
      </c>
      <c r="X19" t="s">
        <v>19</v>
      </c>
      <c r="Z19">
        <f t="shared" si="0"/>
        <v>1</v>
      </c>
      <c r="AA19">
        <f t="shared" si="1"/>
        <v>0</v>
      </c>
      <c r="AB19">
        <f t="shared" si="2"/>
        <v>0</v>
      </c>
      <c r="AC19">
        <f t="shared" si="3"/>
        <v>1</v>
      </c>
      <c r="AD19">
        <f t="shared" si="4"/>
        <v>1</v>
      </c>
      <c r="AE19">
        <f t="shared" si="5"/>
        <v>0</v>
      </c>
      <c r="AF19">
        <f t="shared" si="6"/>
        <v>1</v>
      </c>
      <c r="AG19">
        <f t="shared" si="7"/>
        <v>1</v>
      </c>
      <c r="AH19">
        <f t="shared" si="8"/>
        <v>0</v>
      </c>
      <c r="AI19">
        <f t="shared" si="9"/>
        <v>1</v>
      </c>
      <c r="AJ19">
        <f t="shared" si="10"/>
        <v>1</v>
      </c>
      <c r="AK19">
        <f t="shared" si="11"/>
        <v>0</v>
      </c>
      <c r="AL19">
        <f t="shared" si="12"/>
        <v>1</v>
      </c>
      <c r="AM19">
        <f t="shared" si="13"/>
        <v>1</v>
      </c>
      <c r="AN19">
        <f t="shared" si="14"/>
        <v>1</v>
      </c>
      <c r="AO19">
        <f t="shared" si="15"/>
        <v>0</v>
      </c>
      <c r="AP19">
        <f t="shared" si="16"/>
        <v>1</v>
      </c>
      <c r="AQ19">
        <f t="shared" si="17"/>
        <v>0</v>
      </c>
      <c r="AR19">
        <f t="shared" si="18"/>
        <v>0</v>
      </c>
      <c r="AS19">
        <f t="shared" si="19"/>
        <v>0</v>
      </c>
      <c r="AT19" s="6">
        <f t="shared" si="20"/>
        <v>11</v>
      </c>
      <c r="AU19" s="7">
        <f t="shared" si="21"/>
        <v>5.5</v>
      </c>
    </row>
    <row r="20" spans="1:47" x14ac:dyDescent="0.3">
      <c r="A20">
        <v>319077096</v>
      </c>
      <c r="B20" t="str">
        <f>VLOOKUP(A20,'Gpo 2'!C$6:D$50,2,0)</f>
        <v>JARAMILLO SANCHEZ JOSUE</v>
      </c>
      <c r="C20">
        <v>1606</v>
      </c>
      <c r="D20" s="6">
        <v>2</v>
      </c>
      <c r="E20" t="s">
        <v>16</v>
      </c>
      <c r="F20" t="s">
        <v>18</v>
      </c>
      <c r="G20" t="s">
        <v>18</v>
      </c>
      <c r="H20" t="s">
        <v>19</v>
      </c>
      <c r="I20" t="s">
        <v>16</v>
      </c>
      <c r="J20" t="s">
        <v>19</v>
      </c>
      <c r="K20" t="s">
        <v>19</v>
      </c>
      <c r="L20" t="s">
        <v>16</v>
      </c>
      <c r="M20" t="s">
        <v>17</v>
      </c>
      <c r="N20" t="s">
        <v>18</v>
      </c>
      <c r="O20" t="s">
        <v>17</v>
      </c>
      <c r="P20" t="s">
        <v>16</v>
      </c>
      <c r="Q20" t="s">
        <v>19</v>
      </c>
      <c r="R20" t="s">
        <v>16</v>
      </c>
      <c r="S20" t="s">
        <v>16</v>
      </c>
      <c r="T20" t="s">
        <v>18</v>
      </c>
      <c r="U20" t="s">
        <v>17</v>
      </c>
      <c r="V20" t="s">
        <v>18</v>
      </c>
      <c r="W20" t="s">
        <v>18</v>
      </c>
      <c r="X20" t="s">
        <v>16</v>
      </c>
      <c r="Z20">
        <f t="shared" si="0"/>
        <v>1</v>
      </c>
      <c r="AA20">
        <f t="shared" si="1"/>
        <v>0</v>
      </c>
      <c r="AB20">
        <f t="shared" si="2"/>
        <v>0</v>
      </c>
      <c r="AC20">
        <f t="shared" si="3"/>
        <v>1</v>
      </c>
      <c r="AD20">
        <f t="shared" si="4"/>
        <v>0</v>
      </c>
      <c r="AE20">
        <f t="shared" si="5"/>
        <v>0</v>
      </c>
      <c r="AF20">
        <f t="shared" si="6"/>
        <v>1</v>
      </c>
      <c r="AG20">
        <f t="shared" si="7"/>
        <v>1</v>
      </c>
      <c r="AH20">
        <f t="shared" si="8"/>
        <v>1</v>
      </c>
      <c r="AI20">
        <f t="shared" si="9"/>
        <v>1</v>
      </c>
      <c r="AJ20">
        <f t="shared" si="10"/>
        <v>1</v>
      </c>
      <c r="AK20">
        <f t="shared" si="11"/>
        <v>1</v>
      </c>
      <c r="AL20">
        <f t="shared" si="12"/>
        <v>1</v>
      </c>
      <c r="AM20">
        <f t="shared" si="13"/>
        <v>1</v>
      </c>
      <c r="AN20">
        <f t="shared" si="14"/>
        <v>1</v>
      </c>
      <c r="AO20">
        <f t="shared" si="15"/>
        <v>1</v>
      </c>
      <c r="AP20">
        <f t="shared" si="16"/>
        <v>1</v>
      </c>
      <c r="AQ20">
        <f t="shared" si="17"/>
        <v>1</v>
      </c>
      <c r="AR20">
        <f t="shared" si="18"/>
        <v>0</v>
      </c>
      <c r="AS20">
        <f t="shared" si="19"/>
        <v>1</v>
      </c>
      <c r="AT20" s="6">
        <f t="shared" si="20"/>
        <v>15</v>
      </c>
      <c r="AU20" s="7">
        <f t="shared" si="21"/>
        <v>7.5</v>
      </c>
    </row>
    <row r="21" spans="1:47" x14ac:dyDescent="0.3">
      <c r="A21">
        <v>319302606</v>
      </c>
      <c r="B21" t="str">
        <f>VLOOKUP(A21,'Gpo 2'!C$6:D$50,2,0)</f>
        <v>LEZAMA RODRIGUEZ ARI ULISES</v>
      </c>
      <c r="C21">
        <v>1606</v>
      </c>
      <c r="D21" s="6">
        <v>2</v>
      </c>
      <c r="E21" t="s">
        <v>16</v>
      </c>
      <c r="F21" t="s">
        <v>18</v>
      </c>
      <c r="G21" t="s">
        <v>18</v>
      </c>
      <c r="H21" t="s">
        <v>19</v>
      </c>
      <c r="I21" t="s">
        <v>17</v>
      </c>
      <c r="J21" t="s">
        <v>16</v>
      </c>
      <c r="K21" t="s">
        <v>19</v>
      </c>
      <c r="L21" t="s">
        <v>16</v>
      </c>
      <c r="M21" t="s">
        <v>19</v>
      </c>
      <c r="N21" t="s">
        <v>18</v>
      </c>
      <c r="O21" t="s">
        <v>17</v>
      </c>
      <c r="P21" t="s">
        <v>16</v>
      </c>
      <c r="Q21" t="s">
        <v>19</v>
      </c>
      <c r="R21" t="s">
        <v>16</v>
      </c>
      <c r="S21" t="s">
        <v>16</v>
      </c>
      <c r="T21" t="s">
        <v>18</v>
      </c>
      <c r="U21" t="s">
        <v>17</v>
      </c>
      <c r="V21" t="s">
        <v>18</v>
      </c>
      <c r="W21" t="s">
        <v>17</v>
      </c>
      <c r="X21" t="s">
        <v>16</v>
      </c>
      <c r="Z21">
        <f t="shared" si="0"/>
        <v>1</v>
      </c>
      <c r="AA21">
        <f t="shared" si="1"/>
        <v>0</v>
      </c>
      <c r="AB21">
        <f t="shared" si="2"/>
        <v>0</v>
      </c>
      <c r="AC21">
        <f t="shared" si="3"/>
        <v>1</v>
      </c>
      <c r="AD21">
        <f t="shared" si="4"/>
        <v>1</v>
      </c>
      <c r="AE21">
        <f t="shared" si="5"/>
        <v>0</v>
      </c>
      <c r="AF21">
        <f t="shared" si="6"/>
        <v>1</v>
      </c>
      <c r="AG21">
        <f t="shared" si="7"/>
        <v>1</v>
      </c>
      <c r="AH21">
        <f t="shared" si="8"/>
        <v>0</v>
      </c>
      <c r="AI21">
        <f t="shared" si="9"/>
        <v>1</v>
      </c>
      <c r="AJ21">
        <f t="shared" si="10"/>
        <v>1</v>
      </c>
      <c r="AK21">
        <f t="shared" si="11"/>
        <v>1</v>
      </c>
      <c r="AL21">
        <f t="shared" si="12"/>
        <v>1</v>
      </c>
      <c r="AM21">
        <f t="shared" si="13"/>
        <v>1</v>
      </c>
      <c r="AN21">
        <f t="shared" si="14"/>
        <v>1</v>
      </c>
      <c r="AO21">
        <f t="shared" si="15"/>
        <v>1</v>
      </c>
      <c r="AP21">
        <f t="shared" si="16"/>
        <v>1</v>
      </c>
      <c r="AQ21">
        <f t="shared" si="17"/>
        <v>1</v>
      </c>
      <c r="AR21">
        <f t="shared" si="18"/>
        <v>0</v>
      </c>
      <c r="AS21">
        <f t="shared" si="19"/>
        <v>1</v>
      </c>
      <c r="AT21" s="6">
        <f t="shared" si="20"/>
        <v>15</v>
      </c>
      <c r="AU21" s="7">
        <f t="shared" si="21"/>
        <v>7.5</v>
      </c>
    </row>
    <row r="22" spans="1:47" x14ac:dyDescent="0.3">
      <c r="A22">
        <v>319330766</v>
      </c>
      <c r="B22" t="str">
        <f>VLOOKUP(A22,'Gpo 2'!C$6:D$50,2,0)</f>
        <v>LIRA MUÑOZ YAEL ALBERTO</v>
      </c>
      <c r="C22">
        <v>1606</v>
      </c>
      <c r="D22" s="6">
        <v>2</v>
      </c>
      <c r="E22" t="s">
        <v>16</v>
      </c>
      <c r="F22" t="s">
        <v>19</v>
      </c>
      <c r="G22" t="s">
        <v>18</v>
      </c>
      <c r="H22" t="s">
        <v>19</v>
      </c>
      <c r="I22" t="s">
        <v>17</v>
      </c>
      <c r="J22" t="s">
        <v>16</v>
      </c>
      <c r="K22" t="s">
        <v>19</v>
      </c>
      <c r="L22" t="s">
        <v>16</v>
      </c>
      <c r="M22" t="s">
        <v>17</v>
      </c>
      <c r="N22" t="s">
        <v>18</v>
      </c>
      <c r="O22" t="s">
        <v>17</v>
      </c>
      <c r="P22" t="s">
        <v>17</v>
      </c>
      <c r="Q22" t="s">
        <v>19</v>
      </c>
      <c r="R22" t="s">
        <v>16</v>
      </c>
      <c r="S22" t="s">
        <v>16</v>
      </c>
      <c r="T22" t="s">
        <v>18</v>
      </c>
      <c r="U22" t="s">
        <v>17</v>
      </c>
      <c r="V22" t="s">
        <v>18</v>
      </c>
      <c r="W22" t="s">
        <v>19</v>
      </c>
      <c r="X22" t="s">
        <v>16</v>
      </c>
      <c r="Z22">
        <f t="shared" si="0"/>
        <v>1</v>
      </c>
      <c r="AA22">
        <f t="shared" si="1"/>
        <v>1</v>
      </c>
      <c r="AB22">
        <f t="shared" si="2"/>
        <v>0</v>
      </c>
      <c r="AC22">
        <f t="shared" si="3"/>
        <v>1</v>
      </c>
      <c r="AD22">
        <f t="shared" si="4"/>
        <v>1</v>
      </c>
      <c r="AE22">
        <f t="shared" si="5"/>
        <v>0</v>
      </c>
      <c r="AF22">
        <f t="shared" si="6"/>
        <v>1</v>
      </c>
      <c r="AG22">
        <f t="shared" si="7"/>
        <v>1</v>
      </c>
      <c r="AH22">
        <f t="shared" si="8"/>
        <v>1</v>
      </c>
      <c r="AI22">
        <f t="shared" si="9"/>
        <v>1</v>
      </c>
      <c r="AJ22">
        <f t="shared" si="10"/>
        <v>1</v>
      </c>
      <c r="AK22">
        <f t="shared" si="11"/>
        <v>0</v>
      </c>
      <c r="AL22">
        <f t="shared" si="12"/>
        <v>1</v>
      </c>
      <c r="AM22">
        <f t="shared" si="13"/>
        <v>1</v>
      </c>
      <c r="AN22">
        <f t="shared" si="14"/>
        <v>1</v>
      </c>
      <c r="AO22">
        <f t="shared" si="15"/>
        <v>1</v>
      </c>
      <c r="AP22">
        <f t="shared" si="16"/>
        <v>1</v>
      </c>
      <c r="AQ22">
        <f t="shared" si="17"/>
        <v>1</v>
      </c>
      <c r="AR22">
        <f t="shared" si="18"/>
        <v>1</v>
      </c>
      <c r="AS22">
        <f t="shared" si="19"/>
        <v>1</v>
      </c>
      <c r="AT22" s="6">
        <f t="shared" si="20"/>
        <v>17</v>
      </c>
      <c r="AU22" s="7">
        <f t="shared" si="21"/>
        <v>8.5</v>
      </c>
    </row>
    <row r="23" spans="1:47" x14ac:dyDescent="0.3">
      <c r="A23">
        <v>319245413</v>
      </c>
      <c r="B23" t="str">
        <f>VLOOKUP(A23,'Gpo 2'!C$6:D$50,2,0)</f>
        <v>LOPEZ ARISTA LUCERO ALELLI</v>
      </c>
      <c r="C23">
        <v>1606</v>
      </c>
      <c r="D23" s="6">
        <v>2</v>
      </c>
      <c r="E23" t="s">
        <v>16</v>
      </c>
      <c r="F23" t="s">
        <v>19</v>
      </c>
      <c r="G23" t="s">
        <v>18</v>
      </c>
      <c r="H23" t="s">
        <v>16</v>
      </c>
      <c r="I23" t="s">
        <v>16</v>
      </c>
      <c r="J23" t="s">
        <v>17</v>
      </c>
      <c r="K23" t="s">
        <v>19</v>
      </c>
      <c r="L23" t="s">
        <v>16</v>
      </c>
      <c r="M23" t="s">
        <v>16</v>
      </c>
      <c r="N23" t="s">
        <v>17</v>
      </c>
      <c r="O23" t="s">
        <v>17</v>
      </c>
      <c r="P23" t="s">
        <v>16</v>
      </c>
      <c r="Q23" t="s">
        <v>18</v>
      </c>
      <c r="R23" t="s">
        <v>19</v>
      </c>
      <c r="S23" t="s">
        <v>16</v>
      </c>
      <c r="T23" t="s">
        <v>18</v>
      </c>
      <c r="U23" t="s">
        <v>17</v>
      </c>
      <c r="V23" t="s">
        <v>19</v>
      </c>
      <c r="W23" t="s">
        <v>18</v>
      </c>
      <c r="X23" t="s">
        <v>19</v>
      </c>
      <c r="Z23">
        <f t="shared" si="0"/>
        <v>1</v>
      </c>
      <c r="AA23">
        <f t="shared" si="1"/>
        <v>1</v>
      </c>
      <c r="AB23">
        <f t="shared" si="2"/>
        <v>0</v>
      </c>
      <c r="AC23">
        <f t="shared" si="3"/>
        <v>0</v>
      </c>
      <c r="AD23">
        <f t="shared" si="4"/>
        <v>0</v>
      </c>
      <c r="AE23">
        <f t="shared" si="5"/>
        <v>0</v>
      </c>
      <c r="AF23">
        <f t="shared" si="6"/>
        <v>1</v>
      </c>
      <c r="AG23">
        <f t="shared" si="7"/>
        <v>1</v>
      </c>
      <c r="AH23">
        <f t="shared" si="8"/>
        <v>0</v>
      </c>
      <c r="AI23">
        <f t="shared" si="9"/>
        <v>0</v>
      </c>
      <c r="AJ23">
        <f t="shared" si="10"/>
        <v>1</v>
      </c>
      <c r="AK23">
        <f t="shared" si="11"/>
        <v>1</v>
      </c>
      <c r="AL23">
        <f t="shared" si="12"/>
        <v>0</v>
      </c>
      <c r="AM23">
        <f t="shared" si="13"/>
        <v>0</v>
      </c>
      <c r="AN23">
        <f t="shared" si="14"/>
        <v>1</v>
      </c>
      <c r="AO23">
        <f t="shared" si="15"/>
        <v>1</v>
      </c>
      <c r="AP23">
        <f t="shared" si="16"/>
        <v>1</v>
      </c>
      <c r="AQ23">
        <f t="shared" si="17"/>
        <v>0</v>
      </c>
      <c r="AR23">
        <f t="shared" si="18"/>
        <v>0</v>
      </c>
      <c r="AS23">
        <f t="shared" si="19"/>
        <v>0</v>
      </c>
      <c r="AT23" s="6">
        <f t="shared" si="20"/>
        <v>9</v>
      </c>
      <c r="AU23" s="7">
        <f t="shared" si="21"/>
        <v>4.5</v>
      </c>
    </row>
    <row r="24" spans="1:47" x14ac:dyDescent="0.3">
      <c r="A24">
        <v>319068069</v>
      </c>
      <c r="B24" t="str">
        <f>VLOOKUP(A24,'Gpo 2'!C$6:D$50,2,0)</f>
        <v>MARTINEZ BARRIOS ANA CELIA</v>
      </c>
      <c r="C24">
        <v>1606</v>
      </c>
      <c r="D24" s="6">
        <v>2</v>
      </c>
      <c r="E24" t="s">
        <v>16</v>
      </c>
      <c r="F24" t="s">
        <v>18</v>
      </c>
      <c r="G24" t="s">
        <v>19</v>
      </c>
      <c r="H24" t="s">
        <v>19</v>
      </c>
      <c r="I24" t="s">
        <v>17</v>
      </c>
      <c r="J24" t="s">
        <v>19</v>
      </c>
      <c r="K24" t="s">
        <v>19</v>
      </c>
      <c r="L24" t="s">
        <v>16</v>
      </c>
      <c r="M24" t="s">
        <v>18</v>
      </c>
      <c r="N24" t="s">
        <v>18</v>
      </c>
      <c r="O24" t="s">
        <v>17</v>
      </c>
      <c r="P24" t="s">
        <v>16</v>
      </c>
      <c r="Q24" t="s">
        <v>19</v>
      </c>
      <c r="R24" t="s">
        <v>16</v>
      </c>
      <c r="S24" t="s">
        <v>16</v>
      </c>
      <c r="T24" t="s">
        <v>17</v>
      </c>
      <c r="U24" t="s">
        <v>17</v>
      </c>
      <c r="V24" t="s">
        <v>18</v>
      </c>
      <c r="W24" t="s">
        <v>19</v>
      </c>
      <c r="X24" t="s">
        <v>16</v>
      </c>
      <c r="Z24">
        <f t="shared" si="0"/>
        <v>1</v>
      </c>
      <c r="AA24">
        <f t="shared" si="1"/>
        <v>0</v>
      </c>
      <c r="AB24">
        <f t="shared" si="2"/>
        <v>0</v>
      </c>
      <c r="AC24">
        <f t="shared" si="3"/>
        <v>1</v>
      </c>
      <c r="AD24">
        <f t="shared" si="4"/>
        <v>1</v>
      </c>
      <c r="AE24">
        <f t="shared" si="5"/>
        <v>0</v>
      </c>
      <c r="AF24">
        <f t="shared" si="6"/>
        <v>1</v>
      </c>
      <c r="AG24">
        <f t="shared" si="7"/>
        <v>1</v>
      </c>
      <c r="AH24">
        <f t="shared" si="8"/>
        <v>0</v>
      </c>
      <c r="AI24">
        <f t="shared" si="9"/>
        <v>1</v>
      </c>
      <c r="AJ24">
        <f t="shared" si="10"/>
        <v>1</v>
      </c>
      <c r="AK24">
        <f t="shared" si="11"/>
        <v>1</v>
      </c>
      <c r="AL24">
        <f t="shared" si="12"/>
        <v>1</v>
      </c>
      <c r="AM24">
        <f t="shared" si="13"/>
        <v>1</v>
      </c>
      <c r="AN24">
        <f t="shared" si="14"/>
        <v>1</v>
      </c>
      <c r="AO24">
        <f t="shared" si="15"/>
        <v>0</v>
      </c>
      <c r="AP24">
        <f t="shared" si="16"/>
        <v>1</v>
      </c>
      <c r="AQ24">
        <f t="shared" si="17"/>
        <v>1</v>
      </c>
      <c r="AR24">
        <f t="shared" si="18"/>
        <v>1</v>
      </c>
      <c r="AS24">
        <f t="shared" si="19"/>
        <v>1</v>
      </c>
      <c r="AT24" s="6">
        <f t="shared" si="20"/>
        <v>15</v>
      </c>
      <c r="AU24" s="7">
        <f t="shared" si="21"/>
        <v>7.5</v>
      </c>
    </row>
    <row r="25" spans="1:47" x14ac:dyDescent="0.3">
      <c r="A25">
        <v>318302146</v>
      </c>
      <c r="B25" t="str">
        <f>VLOOKUP(A25,'Gpo 2'!C$6:D$50,2,0)</f>
        <v>MARTINEZ FLORES IRIS XANTHE</v>
      </c>
      <c r="C25">
        <v>1606</v>
      </c>
      <c r="D25" s="6">
        <v>2</v>
      </c>
      <c r="E25" t="s">
        <v>16</v>
      </c>
      <c r="F25" t="s">
        <v>16</v>
      </c>
      <c r="G25" t="s">
        <v>16</v>
      </c>
      <c r="H25" t="s">
        <v>19</v>
      </c>
      <c r="I25" t="s">
        <v>16</v>
      </c>
      <c r="J25" t="s">
        <v>16</v>
      </c>
      <c r="K25" t="s">
        <v>17</v>
      </c>
      <c r="L25" t="s">
        <v>16</v>
      </c>
      <c r="M25" t="s">
        <v>16</v>
      </c>
      <c r="N25" t="s">
        <v>16</v>
      </c>
      <c r="O25" t="s">
        <v>16</v>
      </c>
      <c r="P25" t="s">
        <v>18</v>
      </c>
      <c r="Q25" t="s">
        <v>19</v>
      </c>
      <c r="R25" t="s">
        <v>16</v>
      </c>
      <c r="S25" t="s">
        <v>16</v>
      </c>
      <c r="T25" t="s">
        <v>19</v>
      </c>
      <c r="U25" t="s">
        <v>16</v>
      </c>
      <c r="V25" t="s">
        <v>18</v>
      </c>
      <c r="W25" t="s">
        <v>19</v>
      </c>
      <c r="X25" t="s">
        <v>16</v>
      </c>
      <c r="Z25">
        <f t="shared" si="0"/>
        <v>1</v>
      </c>
      <c r="AA25">
        <f t="shared" si="1"/>
        <v>0</v>
      </c>
      <c r="AB25">
        <f t="shared" si="2"/>
        <v>0</v>
      </c>
      <c r="AC25">
        <f t="shared" si="3"/>
        <v>1</v>
      </c>
      <c r="AD25">
        <f t="shared" si="4"/>
        <v>0</v>
      </c>
      <c r="AE25">
        <f t="shared" si="5"/>
        <v>0</v>
      </c>
      <c r="AF25">
        <f t="shared" si="6"/>
        <v>0</v>
      </c>
      <c r="AG25">
        <f t="shared" si="7"/>
        <v>1</v>
      </c>
      <c r="AH25">
        <f t="shared" si="8"/>
        <v>0</v>
      </c>
      <c r="AI25">
        <f t="shared" si="9"/>
        <v>0</v>
      </c>
      <c r="AJ25">
        <f t="shared" si="10"/>
        <v>0</v>
      </c>
      <c r="AK25">
        <f t="shared" si="11"/>
        <v>0</v>
      </c>
      <c r="AL25">
        <f t="shared" si="12"/>
        <v>1</v>
      </c>
      <c r="AM25">
        <f t="shared" si="13"/>
        <v>1</v>
      </c>
      <c r="AN25">
        <f t="shared" si="14"/>
        <v>1</v>
      </c>
      <c r="AO25">
        <f t="shared" si="15"/>
        <v>0</v>
      </c>
      <c r="AP25">
        <f t="shared" si="16"/>
        <v>0</v>
      </c>
      <c r="AQ25">
        <f t="shared" si="17"/>
        <v>1</v>
      </c>
      <c r="AR25">
        <f t="shared" si="18"/>
        <v>1</v>
      </c>
      <c r="AS25">
        <f t="shared" si="19"/>
        <v>1</v>
      </c>
      <c r="AT25" s="6">
        <f t="shared" si="20"/>
        <v>9</v>
      </c>
      <c r="AU25" s="7">
        <f t="shared" si="21"/>
        <v>4.5</v>
      </c>
    </row>
    <row r="26" spans="1:47" x14ac:dyDescent="0.3">
      <c r="A26">
        <v>317164048</v>
      </c>
      <c r="B26" t="str">
        <f>VLOOKUP(A26,'Gpo 2'!C$6:D$50,2,0)</f>
        <v>MARTINEZ MENDEZ ALFONSO URIEL</v>
      </c>
      <c r="C26">
        <v>1606</v>
      </c>
      <c r="D26" s="6">
        <v>2</v>
      </c>
      <c r="E26" t="s">
        <v>16</v>
      </c>
      <c r="F26" t="s">
        <v>17</v>
      </c>
      <c r="G26" t="s">
        <v>19</v>
      </c>
      <c r="H26" t="s">
        <v>19</v>
      </c>
      <c r="I26" t="s">
        <v>17</v>
      </c>
      <c r="J26" t="s">
        <v>19</v>
      </c>
      <c r="K26" t="s">
        <v>19</v>
      </c>
      <c r="L26" t="s">
        <v>16</v>
      </c>
      <c r="M26" t="s">
        <v>19</v>
      </c>
      <c r="N26" t="s">
        <v>18</v>
      </c>
      <c r="O26" t="s">
        <v>17</v>
      </c>
      <c r="P26" t="s">
        <v>18</v>
      </c>
      <c r="Q26" t="s">
        <v>19</v>
      </c>
      <c r="R26" t="s">
        <v>18</v>
      </c>
      <c r="S26" t="s">
        <v>16</v>
      </c>
      <c r="T26" t="s">
        <v>18</v>
      </c>
      <c r="U26" t="s">
        <v>16</v>
      </c>
      <c r="V26" t="s">
        <v>19</v>
      </c>
      <c r="W26" t="s">
        <v>17</v>
      </c>
      <c r="X26" t="s">
        <v>16</v>
      </c>
      <c r="Z26">
        <f t="shared" si="0"/>
        <v>1</v>
      </c>
      <c r="AA26">
        <f t="shared" si="1"/>
        <v>0</v>
      </c>
      <c r="AB26">
        <f t="shared" si="2"/>
        <v>0</v>
      </c>
      <c r="AC26">
        <f t="shared" si="3"/>
        <v>1</v>
      </c>
      <c r="AD26">
        <f t="shared" si="4"/>
        <v>1</v>
      </c>
      <c r="AE26">
        <f t="shared" si="5"/>
        <v>0</v>
      </c>
      <c r="AF26">
        <f t="shared" si="6"/>
        <v>1</v>
      </c>
      <c r="AG26">
        <f t="shared" si="7"/>
        <v>1</v>
      </c>
      <c r="AH26">
        <f t="shared" si="8"/>
        <v>0</v>
      </c>
      <c r="AI26">
        <f t="shared" si="9"/>
        <v>1</v>
      </c>
      <c r="AJ26">
        <f t="shared" si="10"/>
        <v>1</v>
      </c>
      <c r="AK26">
        <f t="shared" si="11"/>
        <v>0</v>
      </c>
      <c r="AL26">
        <f t="shared" si="12"/>
        <v>1</v>
      </c>
      <c r="AM26">
        <f t="shared" si="13"/>
        <v>0</v>
      </c>
      <c r="AN26">
        <f t="shared" si="14"/>
        <v>1</v>
      </c>
      <c r="AO26">
        <f t="shared" si="15"/>
        <v>1</v>
      </c>
      <c r="AP26">
        <f t="shared" si="16"/>
        <v>0</v>
      </c>
      <c r="AQ26">
        <f t="shared" si="17"/>
        <v>0</v>
      </c>
      <c r="AR26">
        <f t="shared" si="18"/>
        <v>0</v>
      </c>
      <c r="AS26">
        <f t="shared" si="19"/>
        <v>1</v>
      </c>
      <c r="AT26" s="6">
        <f t="shared" si="20"/>
        <v>11</v>
      </c>
      <c r="AU26" s="7">
        <f t="shared" si="21"/>
        <v>5.5</v>
      </c>
    </row>
    <row r="27" spans="1:47" x14ac:dyDescent="0.3">
      <c r="A27">
        <v>318171177</v>
      </c>
      <c r="B27" t="str">
        <f>VLOOKUP(A27,'Gpo 2'!C$6:D$50,2,0)</f>
        <v>MEJIA RIOS JOEL ABRAHAM</v>
      </c>
      <c r="C27">
        <v>1606</v>
      </c>
      <c r="D27" s="6">
        <v>2</v>
      </c>
      <c r="E27" t="s">
        <v>16</v>
      </c>
      <c r="F27" t="s">
        <v>19</v>
      </c>
      <c r="G27" t="s">
        <v>19</v>
      </c>
      <c r="H27" t="s">
        <v>19</v>
      </c>
      <c r="I27" t="s">
        <v>16</v>
      </c>
      <c r="J27" t="s">
        <v>19</v>
      </c>
      <c r="K27" t="s">
        <v>19</v>
      </c>
      <c r="L27" t="s">
        <v>16</v>
      </c>
      <c r="M27" t="s">
        <v>19</v>
      </c>
      <c r="N27" t="s">
        <v>18</v>
      </c>
      <c r="O27" t="s">
        <v>17</v>
      </c>
      <c r="P27" t="s">
        <v>16</v>
      </c>
      <c r="Q27" t="s">
        <v>19</v>
      </c>
      <c r="R27" t="s">
        <v>16</v>
      </c>
      <c r="S27" t="s">
        <v>16</v>
      </c>
      <c r="T27" t="s">
        <v>18</v>
      </c>
      <c r="U27" t="s">
        <v>17</v>
      </c>
      <c r="V27" t="s">
        <v>19</v>
      </c>
      <c r="W27" t="s">
        <v>18</v>
      </c>
      <c r="X27" t="s">
        <v>16</v>
      </c>
      <c r="Z27">
        <f t="shared" si="0"/>
        <v>1</v>
      </c>
      <c r="AA27">
        <f t="shared" si="1"/>
        <v>1</v>
      </c>
      <c r="AB27">
        <f t="shared" si="2"/>
        <v>0</v>
      </c>
      <c r="AC27">
        <f t="shared" si="3"/>
        <v>1</v>
      </c>
      <c r="AD27">
        <f t="shared" si="4"/>
        <v>0</v>
      </c>
      <c r="AE27">
        <f t="shared" si="5"/>
        <v>0</v>
      </c>
      <c r="AF27">
        <f t="shared" si="6"/>
        <v>1</v>
      </c>
      <c r="AG27">
        <f t="shared" si="7"/>
        <v>1</v>
      </c>
      <c r="AH27">
        <f t="shared" si="8"/>
        <v>0</v>
      </c>
      <c r="AI27">
        <f t="shared" si="9"/>
        <v>1</v>
      </c>
      <c r="AJ27">
        <f t="shared" si="10"/>
        <v>1</v>
      </c>
      <c r="AK27">
        <f t="shared" si="11"/>
        <v>1</v>
      </c>
      <c r="AL27">
        <f t="shared" si="12"/>
        <v>1</v>
      </c>
      <c r="AM27">
        <f t="shared" si="13"/>
        <v>1</v>
      </c>
      <c r="AN27">
        <f t="shared" si="14"/>
        <v>1</v>
      </c>
      <c r="AO27">
        <f t="shared" si="15"/>
        <v>1</v>
      </c>
      <c r="AP27">
        <f t="shared" si="16"/>
        <v>1</v>
      </c>
      <c r="AQ27">
        <f t="shared" si="17"/>
        <v>0</v>
      </c>
      <c r="AR27">
        <f t="shared" si="18"/>
        <v>0</v>
      </c>
      <c r="AS27">
        <f t="shared" si="19"/>
        <v>1</v>
      </c>
      <c r="AT27" s="6">
        <f t="shared" si="20"/>
        <v>14</v>
      </c>
      <c r="AU27" s="7">
        <f t="shared" si="21"/>
        <v>7</v>
      </c>
    </row>
    <row r="28" spans="1:47" x14ac:dyDescent="0.3">
      <c r="A28">
        <v>315057397</v>
      </c>
      <c r="B28" t="str">
        <f>VLOOKUP(A28,'Gpo 2'!C$6:D$50,2,0)</f>
        <v>MILLAN PEREZVARGAS LUIS ANGEL</v>
      </c>
      <c r="C28">
        <v>1606</v>
      </c>
      <c r="D28" s="6">
        <v>2</v>
      </c>
      <c r="E28" t="s">
        <v>16</v>
      </c>
      <c r="F28" t="s">
        <v>18</v>
      </c>
      <c r="G28" t="s">
        <v>19</v>
      </c>
      <c r="H28" t="s">
        <v>17</v>
      </c>
      <c r="I28" t="s">
        <v>17</v>
      </c>
      <c r="J28" t="s">
        <v>19</v>
      </c>
      <c r="K28" t="s">
        <v>17</v>
      </c>
      <c r="L28" t="s">
        <v>16</v>
      </c>
      <c r="M28" t="s">
        <v>19</v>
      </c>
      <c r="N28" t="s">
        <v>16</v>
      </c>
      <c r="O28" t="s">
        <v>17</v>
      </c>
      <c r="P28" t="s">
        <v>18</v>
      </c>
      <c r="Q28" t="s">
        <v>18</v>
      </c>
      <c r="R28" t="s">
        <v>17</v>
      </c>
      <c r="S28" t="s">
        <v>16</v>
      </c>
      <c r="T28" t="s">
        <v>17</v>
      </c>
      <c r="U28" t="s">
        <v>17</v>
      </c>
      <c r="V28" t="s">
        <v>18</v>
      </c>
      <c r="W28" t="s">
        <v>19</v>
      </c>
      <c r="X28" t="s">
        <v>16</v>
      </c>
      <c r="Z28">
        <f t="shared" si="0"/>
        <v>1</v>
      </c>
      <c r="AA28">
        <f t="shared" si="1"/>
        <v>0</v>
      </c>
      <c r="AB28">
        <f t="shared" si="2"/>
        <v>0</v>
      </c>
      <c r="AC28">
        <f t="shared" si="3"/>
        <v>0</v>
      </c>
      <c r="AD28">
        <f t="shared" si="4"/>
        <v>1</v>
      </c>
      <c r="AE28">
        <f t="shared" si="5"/>
        <v>0</v>
      </c>
      <c r="AF28">
        <f t="shared" si="6"/>
        <v>0</v>
      </c>
      <c r="AG28">
        <f t="shared" si="7"/>
        <v>1</v>
      </c>
      <c r="AH28">
        <f t="shared" si="8"/>
        <v>0</v>
      </c>
      <c r="AI28">
        <f t="shared" si="9"/>
        <v>0</v>
      </c>
      <c r="AJ28">
        <f t="shared" si="10"/>
        <v>1</v>
      </c>
      <c r="AK28">
        <f t="shared" si="11"/>
        <v>0</v>
      </c>
      <c r="AL28">
        <f t="shared" si="12"/>
        <v>0</v>
      </c>
      <c r="AM28">
        <f t="shared" si="13"/>
        <v>0</v>
      </c>
      <c r="AN28">
        <f t="shared" si="14"/>
        <v>1</v>
      </c>
      <c r="AO28">
        <f t="shared" si="15"/>
        <v>0</v>
      </c>
      <c r="AP28">
        <f t="shared" si="16"/>
        <v>1</v>
      </c>
      <c r="AQ28">
        <f t="shared" si="17"/>
        <v>1</v>
      </c>
      <c r="AR28">
        <f t="shared" si="18"/>
        <v>1</v>
      </c>
      <c r="AS28">
        <f t="shared" si="19"/>
        <v>1</v>
      </c>
      <c r="AT28" s="6">
        <f t="shared" si="20"/>
        <v>9</v>
      </c>
      <c r="AU28" s="7">
        <f t="shared" si="21"/>
        <v>4.5</v>
      </c>
    </row>
    <row r="29" spans="1:47" x14ac:dyDescent="0.3">
      <c r="A29">
        <v>308259108</v>
      </c>
      <c r="B29" t="str">
        <f>VLOOKUP(A29,'Gpo 2'!C$6:D$50,2,0)</f>
        <v>MORENO PACHECO PAMELA</v>
      </c>
      <c r="C29">
        <v>1606</v>
      </c>
      <c r="D29" s="6">
        <v>2</v>
      </c>
      <c r="E29" t="s">
        <v>16</v>
      </c>
      <c r="F29" t="s">
        <v>19</v>
      </c>
      <c r="G29" t="s">
        <v>18</v>
      </c>
      <c r="H29" t="s">
        <v>19</v>
      </c>
      <c r="I29" t="s">
        <v>18</v>
      </c>
      <c r="J29" t="s">
        <v>19</v>
      </c>
      <c r="K29" t="s">
        <v>18</v>
      </c>
      <c r="L29" t="s">
        <v>16</v>
      </c>
      <c r="M29" t="s">
        <v>17</v>
      </c>
      <c r="N29" t="s">
        <v>18</v>
      </c>
      <c r="O29" t="s">
        <v>17</v>
      </c>
      <c r="P29" t="s">
        <v>16</v>
      </c>
      <c r="Q29" t="s">
        <v>16</v>
      </c>
      <c r="R29" t="s">
        <v>16</v>
      </c>
      <c r="S29" t="s">
        <v>16</v>
      </c>
      <c r="T29" t="s">
        <v>18</v>
      </c>
      <c r="U29" t="s">
        <v>16</v>
      </c>
      <c r="V29" t="s">
        <v>18</v>
      </c>
      <c r="W29" t="s">
        <v>19</v>
      </c>
      <c r="X29" t="s">
        <v>17</v>
      </c>
      <c r="Z29">
        <f t="shared" si="0"/>
        <v>1</v>
      </c>
      <c r="AA29">
        <f t="shared" si="1"/>
        <v>1</v>
      </c>
      <c r="AB29">
        <f t="shared" si="2"/>
        <v>0</v>
      </c>
      <c r="AC29">
        <f t="shared" si="3"/>
        <v>1</v>
      </c>
      <c r="AD29">
        <f t="shared" si="4"/>
        <v>0</v>
      </c>
      <c r="AE29">
        <f t="shared" si="5"/>
        <v>0</v>
      </c>
      <c r="AF29">
        <f t="shared" si="6"/>
        <v>0</v>
      </c>
      <c r="AG29">
        <f t="shared" si="7"/>
        <v>1</v>
      </c>
      <c r="AH29">
        <f t="shared" si="8"/>
        <v>1</v>
      </c>
      <c r="AI29">
        <f t="shared" si="9"/>
        <v>1</v>
      </c>
      <c r="AJ29">
        <f t="shared" si="10"/>
        <v>1</v>
      </c>
      <c r="AK29">
        <f t="shared" si="11"/>
        <v>1</v>
      </c>
      <c r="AL29">
        <f t="shared" si="12"/>
        <v>0</v>
      </c>
      <c r="AM29">
        <f t="shared" si="13"/>
        <v>1</v>
      </c>
      <c r="AN29">
        <f t="shared" si="14"/>
        <v>1</v>
      </c>
      <c r="AO29">
        <f t="shared" si="15"/>
        <v>1</v>
      </c>
      <c r="AP29">
        <f t="shared" si="16"/>
        <v>0</v>
      </c>
      <c r="AQ29">
        <f t="shared" si="17"/>
        <v>1</v>
      </c>
      <c r="AR29">
        <f t="shared" si="18"/>
        <v>1</v>
      </c>
      <c r="AS29">
        <f t="shared" si="19"/>
        <v>0</v>
      </c>
      <c r="AT29" s="6">
        <f t="shared" si="20"/>
        <v>13</v>
      </c>
      <c r="AU29" s="7">
        <f t="shared" si="21"/>
        <v>6.5</v>
      </c>
    </row>
    <row r="30" spans="1:47" x14ac:dyDescent="0.3">
      <c r="A30">
        <v>301048859</v>
      </c>
      <c r="B30" t="str">
        <f>VLOOKUP(A30,'Gpo 2'!C$6:D$50,2,0)</f>
        <v>OCHOA SUMANO ADOLFO</v>
      </c>
      <c r="C30">
        <v>1606</v>
      </c>
      <c r="D30" s="6">
        <v>2</v>
      </c>
      <c r="E30" t="s">
        <v>16</v>
      </c>
      <c r="F30" t="s">
        <v>19</v>
      </c>
      <c r="G30" t="s">
        <v>18</v>
      </c>
      <c r="H30" t="s">
        <v>19</v>
      </c>
      <c r="I30" t="s">
        <v>17</v>
      </c>
      <c r="J30" t="s">
        <v>19</v>
      </c>
      <c r="K30" t="s">
        <v>19</v>
      </c>
      <c r="L30" t="s">
        <v>16</v>
      </c>
      <c r="M30" t="s">
        <v>19</v>
      </c>
      <c r="N30" t="s">
        <v>18</v>
      </c>
      <c r="O30" t="s">
        <v>16</v>
      </c>
      <c r="P30" t="s">
        <v>19</v>
      </c>
      <c r="Q30" t="s">
        <v>19</v>
      </c>
      <c r="R30" t="s">
        <v>16</v>
      </c>
      <c r="S30" t="s">
        <v>16</v>
      </c>
      <c r="T30" t="s">
        <v>18</v>
      </c>
      <c r="U30" t="s">
        <v>16</v>
      </c>
      <c r="V30" t="s">
        <v>18</v>
      </c>
      <c r="W30" t="s">
        <v>18</v>
      </c>
      <c r="X30" t="s">
        <v>16</v>
      </c>
      <c r="Z30">
        <f t="shared" si="0"/>
        <v>1</v>
      </c>
      <c r="AA30">
        <f t="shared" si="1"/>
        <v>1</v>
      </c>
      <c r="AB30">
        <f t="shared" si="2"/>
        <v>0</v>
      </c>
      <c r="AC30">
        <f t="shared" si="3"/>
        <v>1</v>
      </c>
      <c r="AD30">
        <f t="shared" si="4"/>
        <v>1</v>
      </c>
      <c r="AE30">
        <f t="shared" si="5"/>
        <v>0</v>
      </c>
      <c r="AF30">
        <f t="shared" si="6"/>
        <v>1</v>
      </c>
      <c r="AG30">
        <f t="shared" si="7"/>
        <v>1</v>
      </c>
      <c r="AH30">
        <f t="shared" si="8"/>
        <v>0</v>
      </c>
      <c r="AI30">
        <f t="shared" si="9"/>
        <v>1</v>
      </c>
      <c r="AJ30">
        <f t="shared" si="10"/>
        <v>0</v>
      </c>
      <c r="AK30">
        <f t="shared" si="11"/>
        <v>0</v>
      </c>
      <c r="AL30">
        <f t="shared" si="12"/>
        <v>1</v>
      </c>
      <c r="AM30">
        <f t="shared" si="13"/>
        <v>1</v>
      </c>
      <c r="AN30">
        <f t="shared" si="14"/>
        <v>1</v>
      </c>
      <c r="AO30">
        <f t="shared" si="15"/>
        <v>1</v>
      </c>
      <c r="AP30">
        <f t="shared" si="16"/>
        <v>0</v>
      </c>
      <c r="AQ30">
        <f t="shared" si="17"/>
        <v>1</v>
      </c>
      <c r="AR30">
        <f t="shared" si="18"/>
        <v>0</v>
      </c>
      <c r="AS30">
        <f t="shared" si="19"/>
        <v>1</v>
      </c>
      <c r="AT30" s="6">
        <f t="shared" si="20"/>
        <v>13</v>
      </c>
      <c r="AU30" s="7">
        <f t="shared" si="21"/>
        <v>6.5</v>
      </c>
    </row>
    <row r="31" spans="1:47" x14ac:dyDescent="0.3">
      <c r="A31">
        <v>317059294</v>
      </c>
      <c r="B31" t="str">
        <f>VLOOKUP(A31,'Gpo 2'!C$6:D$50,2,0)</f>
        <v>PALACIOS MARROQUIN SHARON MELANY</v>
      </c>
      <c r="C31">
        <v>1606</v>
      </c>
      <c r="D31" s="6">
        <v>0</v>
      </c>
      <c r="E31" t="s">
        <v>16</v>
      </c>
      <c r="F31" t="s">
        <v>18</v>
      </c>
      <c r="G31" t="s">
        <v>19</v>
      </c>
      <c r="H31" t="s">
        <v>16</v>
      </c>
      <c r="I31" t="s">
        <v>17</v>
      </c>
      <c r="J31" t="s">
        <v>16</v>
      </c>
      <c r="K31" t="s">
        <v>19</v>
      </c>
      <c r="L31" t="s">
        <v>16</v>
      </c>
      <c r="M31" t="s">
        <v>16</v>
      </c>
      <c r="N31" t="s">
        <v>18</v>
      </c>
      <c r="O31" t="s">
        <v>17</v>
      </c>
      <c r="P31" t="s">
        <v>19</v>
      </c>
      <c r="Q31" t="s">
        <v>19</v>
      </c>
      <c r="R31" t="s">
        <v>16</v>
      </c>
      <c r="S31" t="s">
        <v>16</v>
      </c>
      <c r="T31" t="s">
        <v>18</v>
      </c>
      <c r="U31" t="s">
        <v>17</v>
      </c>
      <c r="V31" t="s">
        <v>18</v>
      </c>
      <c r="W31" t="s">
        <v>19</v>
      </c>
      <c r="X31" t="s">
        <v>16</v>
      </c>
      <c r="Z31">
        <f t="shared" si="0"/>
        <v>1</v>
      </c>
      <c r="AA31">
        <f t="shared" si="1"/>
        <v>0</v>
      </c>
      <c r="AB31">
        <f t="shared" si="2"/>
        <v>0</v>
      </c>
      <c r="AC31">
        <f t="shared" si="3"/>
        <v>0</v>
      </c>
      <c r="AD31">
        <f t="shared" si="4"/>
        <v>1</v>
      </c>
      <c r="AE31">
        <f t="shared" si="5"/>
        <v>0</v>
      </c>
      <c r="AF31">
        <f t="shared" si="6"/>
        <v>1</v>
      </c>
      <c r="AG31">
        <f t="shared" si="7"/>
        <v>1</v>
      </c>
      <c r="AH31">
        <f t="shared" si="8"/>
        <v>0</v>
      </c>
      <c r="AI31">
        <f t="shared" si="9"/>
        <v>1</v>
      </c>
      <c r="AJ31">
        <f t="shared" si="10"/>
        <v>1</v>
      </c>
      <c r="AK31">
        <f t="shared" si="11"/>
        <v>0</v>
      </c>
      <c r="AL31">
        <f t="shared" si="12"/>
        <v>1</v>
      </c>
      <c r="AM31">
        <f t="shared" si="13"/>
        <v>1</v>
      </c>
      <c r="AN31">
        <f t="shared" si="14"/>
        <v>1</v>
      </c>
      <c r="AO31">
        <f t="shared" si="15"/>
        <v>1</v>
      </c>
      <c r="AP31">
        <f t="shared" si="16"/>
        <v>1</v>
      </c>
      <c r="AQ31">
        <f t="shared" si="17"/>
        <v>1</v>
      </c>
      <c r="AR31">
        <f t="shared" si="18"/>
        <v>1</v>
      </c>
      <c r="AS31">
        <f t="shared" si="19"/>
        <v>1</v>
      </c>
      <c r="AT31" s="6">
        <f t="shared" si="20"/>
        <v>14</v>
      </c>
      <c r="AU31" s="7">
        <f t="shared" si="21"/>
        <v>7</v>
      </c>
    </row>
    <row r="32" spans="1:47" x14ac:dyDescent="0.3">
      <c r="A32">
        <v>315297238</v>
      </c>
      <c r="B32" t="str">
        <f>VLOOKUP(A32,'Gpo 2'!C$6:D$50,2,0)</f>
        <v>PIANGERELLI ROJAS MIGUEL ANTONIO</v>
      </c>
      <c r="C32">
        <v>1606</v>
      </c>
      <c r="D32" s="6">
        <v>2</v>
      </c>
      <c r="E32" t="s">
        <v>16</v>
      </c>
      <c r="F32" t="s">
        <v>18</v>
      </c>
      <c r="G32" t="s">
        <v>17</v>
      </c>
      <c r="H32" t="s">
        <v>19</v>
      </c>
      <c r="I32" t="s">
        <v>17</v>
      </c>
      <c r="J32" t="s">
        <v>19</v>
      </c>
      <c r="K32" t="s">
        <v>19</v>
      </c>
      <c r="L32" t="s">
        <v>16</v>
      </c>
      <c r="M32" t="s">
        <v>17</v>
      </c>
      <c r="N32" t="s">
        <v>18</v>
      </c>
      <c r="O32" t="s">
        <v>17</v>
      </c>
      <c r="P32" t="s">
        <v>16</v>
      </c>
      <c r="Q32" t="s">
        <v>18</v>
      </c>
      <c r="R32" t="s">
        <v>16</v>
      </c>
      <c r="S32" t="s">
        <v>16</v>
      </c>
      <c r="T32" t="s">
        <v>16</v>
      </c>
      <c r="U32" t="s">
        <v>17</v>
      </c>
      <c r="V32" t="s">
        <v>18</v>
      </c>
      <c r="W32" t="s">
        <v>17</v>
      </c>
      <c r="X32" t="s">
        <v>18</v>
      </c>
      <c r="Z32">
        <f t="shared" si="0"/>
        <v>1</v>
      </c>
      <c r="AA32">
        <f t="shared" si="1"/>
        <v>0</v>
      </c>
      <c r="AB32">
        <f t="shared" si="2"/>
        <v>1</v>
      </c>
      <c r="AC32">
        <f t="shared" si="3"/>
        <v>1</v>
      </c>
      <c r="AD32">
        <f t="shared" si="4"/>
        <v>1</v>
      </c>
      <c r="AE32">
        <f t="shared" si="5"/>
        <v>0</v>
      </c>
      <c r="AF32">
        <f t="shared" si="6"/>
        <v>1</v>
      </c>
      <c r="AG32">
        <f t="shared" si="7"/>
        <v>1</v>
      </c>
      <c r="AH32">
        <f t="shared" si="8"/>
        <v>1</v>
      </c>
      <c r="AI32">
        <f t="shared" si="9"/>
        <v>1</v>
      </c>
      <c r="AJ32">
        <f t="shared" si="10"/>
        <v>1</v>
      </c>
      <c r="AK32">
        <f t="shared" si="11"/>
        <v>1</v>
      </c>
      <c r="AL32">
        <f t="shared" si="12"/>
        <v>0</v>
      </c>
      <c r="AM32">
        <f t="shared" si="13"/>
        <v>1</v>
      </c>
      <c r="AN32">
        <f t="shared" si="14"/>
        <v>1</v>
      </c>
      <c r="AO32">
        <f t="shared" si="15"/>
        <v>0</v>
      </c>
      <c r="AP32">
        <f t="shared" si="16"/>
        <v>1</v>
      </c>
      <c r="AQ32">
        <f t="shared" si="17"/>
        <v>1</v>
      </c>
      <c r="AR32">
        <f t="shared" si="18"/>
        <v>0</v>
      </c>
      <c r="AS32">
        <f t="shared" si="19"/>
        <v>0</v>
      </c>
      <c r="AT32" s="6">
        <f t="shared" si="20"/>
        <v>14</v>
      </c>
      <c r="AU32" s="7">
        <f t="shared" si="21"/>
        <v>7</v>
      </c>
    </row>
    <row r="33" spans="1:47" x14ac:dyDescent="0.3">
      <c r="A33">
        <v>421024364</v>
      </c>
      <c r="B33" t="str">
        <f>VLOOKUP(A33,'Gpo 2'!C$6:D$50,2,0)</f>
        <v>RAMIREZ CORTES PABLO</v>
      </c>
      <c r="C33">
        <v>1606</v>
      </c>
      <c r="D33" s="6">
        <v>2</v>
      </c>
      <c r="E33" t="s">
        <v>16</v>
      </c>
      <c r="F33" t="s">
        <v>18</v>
      </c>
      <c r="G33" t="s">
        <v>19</v>
      </c>
      <c r="H33" t="s">
        <v>19</v>
      </c>
      <c r="I33" t="s">
        <v>17</v>
      </c>
      <c r="J33" t="s">
        <v>18</v>
      </c>
      <c r="K33" t="s">
        <v>17</v>
      </c>
      <c r="L33" t="s">
        <v>16</v>
      </c>
      <c r="M33" t="s">
        <v>19</v>
      </c>
      <c r="N33" t="s">
        <v>18</v>
      </c>
      <c r="O33" t="s">
        <v>17</v>
      </c>
      <c r="P33" t="s">
        <v>17</v>
      </c>
      <c r="Q33" t="s">
        <v>19</v>
      </c>
      <c r="R33" t="s">
        <v>16</v>
      </c>
      <c r="S33" t="s">
        <v>16</v>
      </c>
      <c r="T33" t="s">
        <v>16</v>
      </c>
      <c r="U33" t="s">
        <v>19</v>
      </c>
      <c r="V33" t="s">
        <v>16</v>
      </c>
      <c r="W33" t="s">
        <v>16</v>
      </c>
      <c r="X33" t="s">
        <v>16</v>
      </c>
      <c r="Z33">
        <f t="shared" si="0"/>
        <v>1</v>
      </c>
      <c r="AA33">
        <f t="shared" si="1"/>
        <v>0</v>
      </c>
      <c r="AB33">
        <f t="shared" si="2"/>
        <v>0</v>
      </c>
      <c r="AC33">
        <f t="shared" si="3"/>
        <v>1</v>
      </c>
      <c r="AD33">
        <f t="shared" si="4"/>
        <v>1</v>
      </c>
      <c r="AE33">
        <f t="shared" si="5"/>
        <v>1</v>
      </c>
      <c r="AF33">
        <f t="shared" si="6"/>
        <v>0</v>
      </c>
      <c r="AG33">
        <f t="shared" si="7"/>
        <v>1</v>
      </c>
      <c r="AH33">
        <f t="shared" si="8"/>
        <v>0</v>
      </c>
      <c r="AI33">
        <f t="shared" si="9"/>
        <v>1</v>
      </c>
      <c r="AJ33">
        <f t="shared" si="10"/>
        <v>1</v>
      </c>
      <c r="AK33">
        <f t="shared" si="11"/>
        <v>0</v>
      </c>
      <c r="AL33">
        <f t="shared" si="12"/>
        <v>1</v>
      </c>
      <c r="AM33">
        <f t="shared" si="13"/>
        <v>1</v>
      </c>
      <c r="AN33">
        <f t="shared" si="14"/>
        <v>1</v>
      </c>
      <c r="AO33">
        <f t="shared" si="15"/>
        <v>0</v>
      </c>
      <c r="AP33">
        <f t="shared" si="16"/>
        <v>0</v>
      </c>
      <c r="AQ33">
        <f t="shared" si="17"/>
        <v>0</v>
      </c>
      <c r="AR33">
        <f t="shared" si="18"/>
        <v>0</v>
      </c>
      <c r="AS33">
        <f t="shared" si="19"/>
        <v>1</v>
      </c>
      <c r="AT33" s="6">
        <f t="shared" si="20"/>
        <v>11</v>
      </c>
      <c r="AU33" s="7">
        <f t="shared" si="21"/>
        <v>5.5</v>
      </c>
    </row>
    <row r="34" spans="1:47" x14ac:dyDescent="0.3">
      <c r="A34">
        <v>313154184</v>
      </c>
      <c r="B34" t="str">
        <f>VLOOKUP(A34,'Gpo 2'!C$6:D$50,2,0)</f>
        <v>RAMOS GARCIA DIEGO</v>
      </c>
      <c r="C34">
        <v>1606</v>
      </c>
      <c r="D34" s="6">
        <v>2</v>
      </c>
      <c r="E34" t="s">
        <v>16</v>
      </c>
      <c r="F34" t="s">
        <v>19</v>
      </c>
      <c r="G34" t="s">
        <v>18</v>
      </c>
      <c r="H34" t="s">
        <v>19</v>
      </c>
      <c r="I34" t="s">
        <v>17</v>
      </c>
      <c r="J34" t="s">
        <v>19</v>
      </c>
      <c r="K34" t="s">
        <v>19</v>
      </c>
      <c r="L34" t="s">
        <v>16</v>
      </c>
      <c r="M34" t="s">
        <v>19</v>
      </c>
      <c r="N34" t="s">
        <v>16</v>
      </c>
      <c r="O34" t="s">
        <v>17</v>
      </c>
      <c r="P34" t="s">
        <v>17</v>
      </c>
      <c r="Q34" t="s">
        <v>17</v>
      </c>
      <c r="R34" t="s">
        <v>16</v>
      </c>
      <c r="S34" t="s">
        <v>16</v>
      </c>
      <c r="T34" t="s">
        <v>18</v>
      </c>
      <c r="U34" t="s">
        <v>17</v>
      </c>
      <c r="V34" t="s">
        <v>18</v>
      </c>
      <c r="W34" t="s">
        <v>19</v>
      </c>
      <c r="X34" t="s">
        <v>16</v>
      </c>
      <c r="Z34">
        <f t="shared" si="0"/>
        <v>1</v>
      </c>
      <c r="AA34">
        <f t="shared" si="1"/>
        <v>1</v>
      </c>
      <c r="AB34">
        <f t="shared" si="2"/>
        <v>0</v>
      </c>
      <c r="AC34">
        <f t="shared" si="3"/>
        <v>1</v>
      </c>
      <c r="AD34">
        <f t="shared" si="4"/>
        <v>1</v>
      </c>
      <c r="AE34">
        <f t="shared" si="5"/>
        <v>0</v>
      </c>
      <c r="AF34">
        <f t="shared" si="6"/>
        <v>1</v>
      </c>
      <c r="AG34">
        <f t="shared" si="7"/>
        <v>1</v>
      </c>
      <c r="AH34">
        <f t="shared" si="8"/>
        <v>0</v>
      </c>
      <c r="AI34">
        <f t="shared" si="9"/>
        <v>0</v>
      </c>
      <c r="AJ34">
        <f t="shared" si="10"/>
        <v>1</v>
      </c>
      <c r="AK34">
        <f t="shared" si="11"/>
        <v>0</v>
      </c>
      <c r="AL34">
        <f t="shared" si="12"/>
        <v>0</v>
      </c>
      <c r="AM34">
        <f t="shared" si="13"/>
        <v>1</v>
      </c>
      <c r="AN34">
        <f t="shared" si="14"/>
        <v>1</v>
      </c>
      <c r="AO34">
        <f t="shared" si="15"/>
        <v>1</v>
      </c>
      <c r="AP34">
        <f t="shared" si="16"/>
        <v>1</v>
      </c>
      <c r="AQ34">
        <f t="shared" si="17"/>
        <v>1</v>
      </c>
      <c r="AR34">
        <f t="shared" si="18"/>
        <v>1</v>
      </c>
      <c r="AS34">
        <f t="shared" si="19"/>
        <v>1</v>
      </c>
      <c r="AT34" s="6">
        <f t="shared" si="20"/>
        <v>14</v>
      </c>
      <c r="AU34" s="7">
        <f t="shared" si="21"/>
        <v>7</v>
      </c>
    </row>
    <row r="35" spans="1:47" x14ac:dyDescent="0.3">
      <c r="A35">
        <v>319254598</v>
      </c>
      <c r="B35" t="str">
        <f>VLOOKUP(A35,'Gpo 2'!C$6:D$50,2,0)</f>
        <v>RANGEL ROSAS JOSE EFRAIN</v>
      </c>
      <c r="C35">
        <v>1606</v>
      </c>
      <c r="D35" s="6">
        <v>2</v>
      </c>
      <c r="E35" t="s">
        <v>16</v>
      </c>
      <c r="F35" t="s">
        <v>19</v>
      </c>
      <c r="G35" t="s">
        <v>19</v>
      </c>
      <c r="H35" t="s">
        <v>19</v>
      </c>
      <c r="I35" t="s">
        <v>18</v>
      </c>
      <c r="J35" t="s">
        <v>17</v>
      </c>
      <c r="K35" t="s">
        <v>19</v>
      </c>
      <c r="L35" t="s">
        <v>16</v>
      </c>
      <c r="M35" t="s">
        <v>19</v>
      </c>
      <c r="N35" t="s">
        <v>16</v>
      </c>
      <c r="O35" t="s">
        <v>17</v>
      </c>
      <c r="P35" t="s">
        <v>16</v>
      </c>
      <c r="Q35" t="s">
        <v>18</v>
      </c>
      <c r="R35" t="s">
        <v>16</v>
      </c>
      <c r="S35" t="s">
        <v>16</v>
      </c>
      <c r="T35" t="s">
        <v>18</v>
      </c>
      <c r="U35" t="s">
        <v>17</v>
      </c>
      <c r="V35" t="s">
        <v>16</v>
      </c>
      <c r="W35" t="s">
        <v>19</v>
      </c>
      <c r="X35" t="s">
        <v>16</v>
      </c>
      <c r="Z35">
        <f t="shared" si="0"/>
        <v>1</v>
      </c>
      <c r="AA35">
        <f t="shared" si="1"/>
        <v>1</v>
      </c>
      <c r="AB35">
        <f t="shared" si="2"/>
        <v>0</v>
      </c>
      <c r="AC35">
        <f t="shared" si="3"/>
        <v>1</v>
      </c>
      <c r="AD35">
        <f t="shared" si="4"/>
        <v>0</v>
      </c>
      <c r="AE35">
        <f t="shared" si="5"/>
        <v>0</v>
      </c>
      <c r="AF35">
        <f t="shared" si="6"/>
        <v>1</v>
      </c>
      <c r="AG35">
        <f t="shared" si="7"/>
        <v>1</v>
      </c>
      <c r="AH35">
        <f t="shared" si="8"/>
        <v>0</v>
      </c>
      <c r="AI35">
        <f t="shared" si="9"/>
        <v>0</v>
      </c>
      <c r="AJ35">
        <f t="shared" si="10"/>
        <v>1</v>
      </c>
      <c r="AK35">
        <f t="shared" si="11"/>
        <v>1</v>
      </c>
      <c r="AL35">
        <f t="shared" si="12"/>
        <v>0</v>
      </c>
      <c r="AM35">
        <f t="shared" si="13"/>
        <v>1</v>
      </c>
      <c r="AN35">
        <f t="shared" si="14"/>
        <v>1</v>
      </c>
      <c r="AO35">
        <f t="shared" si="15"/>
        <v>1</v>
      </c>
      <c r="AP35">
        <f t="shared" si="16"/>
        <v>1</v>
      </c>
      <c r="AQ35">
        <f t="shared" si="17"/>
        <v>0</v>
      </c>
      <c r="AR35">
        <f t="shared" si="18"/>
        <v>1</v>
      </c>
      <c r="AS35">
        <f t="shared" si="19"/>
        <v>1</v>
      </c>
      <c r="AT35" s="6">
        <f t="shared" si="20"/>
        <v>13</v>
      </c>
      <c r="AU35" s="7">
        <f t="shared" si="21"/>
        <v>6.5</v>
      </c>
    </row>
    <row r="36" spans="1:47" x14ac:dyDescent="0.3">
      <c r="A36">
        <v>422055150</v>
      </c>
      <c r="B36" t="str">
        <f>VLOOKUP(A36,'Gpo 2'!C$6:D$50,2,0)</f>
        <v>ROBLES CABRERA SERGIO ALBERTO</v>
      </c>
      <c r="E36" t="s">
        <v>16</v>
      </c>
      <c r="F36" t="s">
        <v>18</v>
      </c>
      <c r="G36" t="s">
        <v>18</v>
      </c>
      <c r="H36" t="s">
        <v>19</v>
      </c>
      <c r="I36" t="s">
        <v>17</v>
      </c>
      <c r="J36" t="s">
        <v>16</v>
      </c>
      <c r="K36" t="s">
        <v>19</v>
      </c>
      <c r="L36" t="s">
        <v>16</v>
      </c>
      <c r="M36" t="s">
        <v>16</v>
      </c>
      <c r="N36" t="s">
        <v>18</v>
      </c>
      <c r="O36" t="s">
        <v>17</v>
      </c>
      <c r="P36" t="s">
        <v>16</v>
      </c>
      <c r="Q36" t="s">
        <v>19</v>
      </c>
      <c r="R36" t="s">
        <v>16</v>
      </c>
      <c r="S36" t="s">
        <v>16</v>
      </c>
      <c r="T36" t="s">
        <v>18</v>
      </c>
      <c r="U36" t="s">
        <v>17</v>
      </c>
      <c r="V36" t="s">
        <v>18</v>
      </c>
      <c r="W36" t="s">
        <v>19</v>
      </c>
      <c r="X36" t="s">
        <v>16</v>
      </c>
      <c r="Z36">
        <f t="shared" si="0"/>
        <v>1</v>
      </c>
      <c r="AA36">
        <f t="shared" si="1"/>
        <v>0</v>
      </c>
      <c r="AB36">
        <f t="shared" si="2"/>
        <v>0</v>
      </c>
      <c r="AC36">
        <f t="shared" si="3"/>
        <v>1</v>
      </c>
      <c r="AD36">
        <f t="shared" si="4"/>
        <v>1</v>
      </c>
      <c r="AE36">
        <f t="shared" si="5"/>
        <v>0</v>
      </c>
      <c r="AF36">
        <f t="shared" si="6"/>
        <v>1</v>
      </c>
      <c r="AG36">
        <f t="shared" si="7"/>
        <v>1</v>
      </c>
      <c r="AH36">
        <f t="shared" si="8"/>
        <v>0</v>
      </c>
      <c r="AI36">
        <f t="shared" si="9"/>
        <v>1</v>
      </c>
      <c r="AJ36">
        <f t="shared" si="10"/>
        <v>1</v>
      </c>
      <c r="AK36">
        <f t="shared" si="11"/>
        <v>1</v>
      </c>
      <c r="AL36">
        <f t="shared" si="12"/>
        <v>1</v>
      </c>
      <c r="AM36">
        <f t="shared" si="13"/>
        <v>1</v>
      </c>
      <c r="AN36">
        <f t="shared" si="14"/>
        <v>1</v>
      </c>
      <c r="AO36">
        <f t="shared" si="15"/>
        <v>1</v>
      </c>
      <c r="AP36">
        <f t="shared" si="16"/>
        <v>1</v>
      </c>
      <c r="AQ36">
        <f t="shared" si="17"/>
        <v>1</v>
      </c>
      <c r="AR36">
        <f t="shared" si="18"/>
        <v>1</v>
      </c>
      <c r="AS36">
        <f t="shared" si="19"/>
        <v>1</v>
      </c>
      <c r="AT36" s="6">
        <f t="shared" si="20"/>
        <v>16</v>
      </c>
      <c r="AU36" s="7">
        <f t="shared" si="21"/>
        <v>8</v>
      </c>
    </row>
    <row r="37" spans="1:47" x14ac:dyDescent="0.3">
      <c r="A37">
        <v>317338168</v>
      </c>
      <c r="B37" t="str">
        <f>VLOOKUP(A37,'Gpo 2'!C$6:D$50,2,0)</f>
        <v>ROSAS LIMON MELISSA</v>
      </c>
      <c r="C37">
        <v>1606</v>
      </c>
      <c r="D37" s="6">
        <v>2</v>
      </c>
      <c r="E37" t="s">
        <v>16</v>
      </c>
      <c r="F37" t="s">
        <v>19</v>
      </c>
      <c r="G37" t="s">
        <v>18</v>
      </c>
      <c r="H37" t="s">
        <v>19</v>
      </c>
      <c r="I37" t="s">
        <v>18</v>
      </c>
      <c r="J37" t="s">
        <v>16</v>
      </c>
      <c r="K37" t="s">
        <v>16</v>
      </c>
      <c r="L37" t="s">
        <v>16</v>
      </c>
      <c r="M37" t="s">
        <v>19</v>
      </c>
      <c r="N37" t="s">
        <v>19</v>
      </c>
      <c r="O37" t="s">
        <v>17</v>
      </c>
      <c r="P37" t="s">
        <v>19</v>
      </c>
      <c r="Q37" t="s">
        <v>17</v>
      </c>
      <c r="R37" t="s">
        <v>16</v>
      </c>
      <c r="S37" t="s">
        <v>16</v>
      </c>
      <c r="T37" t="s">
        <v>19</v>
      </c>
      <c r="U37" t="s">
        <v>17</v>
      </c>
      <c r="V37" t="s">
        <v>19</v>
      </c>
      <c r="W37" t="s">
        <v>16</v>
      </c>
      <c r="X37" t="s">
        <v>17</v>
      </c>
      <c r="Z37">
        <f t="shared" si="0"/>
        <v>1</v>
      </c>
      <c r="AA37">
        <f t="shared" si="1"/>
        <v>1</v>
      </c>
      <c r="AB37">
        <f t="shared" si="2"/>
        <v>0</v>
      </c>
      <c r="AC37">
        <f t="shared" si="3"/>
        <v>1</v>
      </c>
      <c r="AD37">
        <f t="shared" si="4"/>
        <v>0</v>
      </c>
      <c r="AE37">
        <f t="shared" si="5"/>
        <v>0</v>
      </c>
      <c r="AF37">
        <f t="shared" si="6"/>
        <v>0</v>
      </c>
      <c r="AG37">
        <f t="shared" si="7"/>
        <v>1</v>
      </c>
      <c r="AH37">
        <f t="shared" si="8"/>
        <v>0</v>
      </c>
      <c r="AI37">
        <f t="shared" si="9"/>
        <v>0</v>
      </c>
      <c r="AJ37">
        <f t="shared" si="10"/>
        <v>1</v>
      </c>
      <c r="AK37">
        <f t="shared" si="11"/>
        <v>0</v>
      </c>
      <c r="AL37">
        <f t="shared" si="12"/>
        <v>0</v>
      </c>
      <c r="AM37">
        <f t="shared" si="13"/>
        <v>1</v>
      </c>
      <c r="AN37">
        <f t="shared" si="14"/>
        <v>1</v>
      </c>
      <c r="AO37">
        <f t="shared" si="15"/>
        <v>0</v>
      </c>
      <c r="AP37">
        <f t="shared" si="16"/>
        <v>1</v>
      </c>
      <c r="AQ37">
        <f t="shared" si="17"/>
        <v>0</v>
      </c>
      <c r="AR37">
        <f t="shared" si="18"/>
        <v>0</v>
      </c>
      <c r="AS37">
        <f t="shared" si="19"/>
        <v>0</v>
      </c>
      <c r="AT37" s="6">
        <f t="shared" si="20"/>
        <v>8</v>
      </c>
      <c r="AU37" s="7">
        <f t="shared" si="21"/>
        <v>4</v>
      </c>
    </row>
    <row r="38" spans="1:47" x14ac:dyDescent="0.3">
      <c r="A38">
        <v>421057096</v>
      </c>
      <c r="B38" t="str">
        <f>VLOOKUP(A38,'Gpo 2'!C$6:D$50,2,0)</f>
        <v>SALGUERO LOPEZ PAOLA</v>
      </c>
      <c r="C38">
        <v>1606</v>
      </c>
      <c r="D38" s="6">
        <v>2</v>
      </c>
      <c r="E38" t="s">
        <v>16</v>
      </c>
      <c r="F38" t="s">
        <v>18</v>
      </c>
      <c r="G38" t="s">
        <v>16</v>
      </c>
      <c r="H38" t="s">
        <v>19</v>
      </c>
      <c r="I38" t="s">
        <v>17</v>
      </c>
      <c r="J38" t="s">
        <v>19</v>
      </c>
      <c r="K38" t="s">
        <v>19</v>
      </c>
      <c r="L38" t="s">
        <v>17</v>
      </c>
      <c r="M38" t="s">
        <v>17</v>
      </c>
      <c r="N38" t="s">
        <v>16</v>
      </c>
      <c r="O38" t="s">
        <v>18</v>
      </c>
      <c r="P38" t="s">
        <v>19</v>
      </c>
      <c r="Q38" t="s">
        <v>17</v>
      </c>
      <c r="R38" t="s">
        <v>16</v>
      </c>
      <c r="S38" t="s">
        <v>18</v>
      </c>
      <c r="T38" t="s">
        <v>17</v>
      </c>
      <c r="U38" t="s">
        <v>17</v>
      </c>
      <c r="V38" t="s">
        <v>19</v>
      </c>
      <c r="W38" t="s">
        <v>17</v>
      </c>
      <c r="X38" t="s">
        <v>16</v>
      </c>
      <c r="Z38">
        <f t="shared" si="0"/>
        <v>1</v>
      </c>
      <c r="AA38">
        <f t="shared" si="1"/>
        <v>0</v>
      </c>
      <c r="AB38">
        <f t="shared" si="2"/>
        <v>0</v>
      </c>
      <c r="AC38">
        <f t="shared" si="3"/>
        <v>1</v>
      </c>
      <c r="AD38">
        <f t="shared" si="4"/>
        <v>1</v>
      </c>
      <c r="AE38">
        <f t="shared" si="5"/>
        <v>0</v>
      </c>
      <c r="AF38">
        <f t="shared" si="6"/>
        <v>1</v>
      </c>
      <c r="AG38">
        <f t="shared" si="7"/>
        <v>0</v>
      </c>
      <c r="AH38">
        <f t="shared" si="8"/>
        <v>1</v>
      </c>
      <c r="AI38">
        <f t="shared" si="9"/>
        <v>0</v>
      </c>
      <c r="AJ38">
        <f t="shared" si="10"/>
        <v>0</v>
      </c>
      <c r="AK38">
        <f t="shared" si="11"/>
        <v>0</v>
      </c>
      <c r="AL38">
        <f t="shared" si="12"/>
        <v>0</v>
      </c>
      <c r="AM38">
        <f t="shared" si="13"/>
        <v>1</v>
      </c>
      <c r="AN38">
        <f t="shared" si="14"/>
        <v>0</v>
      </c>
      <c r="AO38">
        <f t="shared" si="15"/>
        <v>0</v>
      </c>
      <c r="AP38">
        <f t="shared" si="16"/>
        <v>1</v>
      </c>
      <c r="AQ38">
        <f t="shared" si="17"/>
        <v>0</v>
      </c>
      <c r="AR38">
        <f t="shared" si="18"/>
        <v>0</v>
      </c>
      <c r="AS38">
        <f t="shared" si="19"/>
        <v>1</v>
      </c>
      <c r="AT38" s="6">
        <f t="shared" si="20"/>
        <v>8</v>
      </c>
      <c r="AU38" s="7">
        <f t="shared" si="21"/>
        <v>4</v>
      </c>
    </row>
    <row r="39" spans="1:47" x14ac:dyDescent="0.3">
      <c r="A39">
        <v>318364753</v>
      </c>
      <c r="B39" t="str">
        <f>VLOOKUP(A39,'Gpo 2'!C$6:D$50,2,0)</f>
        <v>SOLIS GALLARDO YARAVI</v>
      </c>
      <c r="C39">
        <v>1606</v>
      </c>
      <c r="D39" s="6">
        <v>2</v>
      </c>
      <c r="E39" t="s">
        <v>16</v>
      </c>
      <c r="F39" t="s">
        <v>18</v>
      </c>
      <c r="G39" t="s">
        <v>19</v>
      </c>
      <c r="H39" t="s">
        <v>19</v>
      </c>
      <c r="I39" t="s">
        <v>18</v>
      </c>
      <c r="J39" t="s">
        <v>18</v>
      </c>
      <c r="K39" t="s">
        <v>19</v>
      </c>
      <c r="L39" t="s">
        <v>16</v>
      </c>
      <c r="M39" t="s">
        <v>19</v>
      </c>
      <c r="N39" t="s">
        <v>16</v>
      </c>
      <c r="O39" t="s">
        <v>18</v>
      </c>
      <c r="P39" t="s">
        <v>19</v>
      </c>
      <c r="Q39" t="s">
        <v>18</v>
      </c>
      <c r="R39" t="s">
        <v>16</v>
      </c>
      <c r="S39" t="s">
        <v>17</v>
      </c>
      <c r="T39" t="s">
        <v>18</v>
      </c>
      <c r="U39" t="s">
        <v>16</v>
      </c>
      <c r="V39" t="s">
        <v>17</v>
      </c>
      <c r="W39" t="s">
        <v>19</v>
      </c>
      <c r="X39" t="s">
        <v>18</v>
      </c>
      <c r="Z39">
        <f t="shared" si="0"/>
        <v>1</v>
      </c>
      <c r="AA39">
        <f t="shared" si="1"/>
        <v>0</v>
      </c>
      <c r="AB39">
        <f t="shared" si="2"/>
        <v>0</v>
      </c>
      <c r="AC39">
        <f t="shared" si="3"/>
        <v>1</v>
      </c>
      <c r="AD39">
        <f t="shared" si="4"/>
        <v>0</v>
      </c>
      <c r="AE39">
        <f t="shared" si="5"/>
        <v>1</v>
      </c>
      <c r="AF39">
        <f t="shared" si="6"/>
        <v>1</v>
      </c>
      <c r="AG39">
        <f t="shared" si="7"/>
        <v>1</v>
      </c>
      <c r="AH39">
        <f t="shared" si="8"/>
        <v>0</v>
      </c>
      <c r="AI39">
        <f t="shared" si="9"/>
        <v>0</v>
      </c>
      <c r="AJ39">
        <f t="shared" si="10"/>
        <v>0</v>
      </c>
      <c r="AK39">
        <f t="shared" si="11"/>
        <v>0</v>
      </c>
      <c r="AL39">
        <f t="shared" si="12"/>
        <v>0</v>
      </c>
      <c r="AM39">
        <f t="shared" si="13"/>
        <v>1</v>
      </c>
      <c r="AN39">
        <f t="shared" si="14"/>
        <v>0</v>
      </c>
      <c r="AO39">
        <f t="shared" si="15"/>
        <v>1</v>
      </c>
      <c r="AP39">
        <f t="shared" si="16"/>
        <v>0</v>
      </c>
      <c r="AQ39">
        <f t="shared" si="17"/>
        <v>0</v>
      </c>
      <c r="AR39">
        <f t="shared" si="18"/>
        <v>1</v>
      </c>
      <c r="AS39">
        <f t="shared" si="19"/>
        <v>0</v>
      </c>
      <c r="AT39" s="6">
        <f t="shared" si="20"/>
        <v>8</v>
      </c>
      <c r="AU39" s="7">
        <f t="shared" si="21"/>
        <v>4</v>
      </c>
    </row>
    <row r="40" spans="1:47" x14ac:dyDescent="0.3">
      <c r="A40">
        <v>318258335</v>
      </c>
      <c r="B40" t="str">
        <f>VLOOKUP(A40,'Gpo 2'!C$6:D$50,2,0)</f>
        <v>TELLEZ SAUCEDO RODRIGO</v>
      </c>
      <c r="C40">
        <v>1606</v>
      </c>
      <c r="D40" s="6">
        <v>2</v>
      </c>
      <c r="E40" t="s">
        <v>16</v>
      </c>
      <c r="F40" t="s">
        <v>19</v>
      </c>
      <c r="G40" t="s">
        <v>17</v>
      </c>
      <c r="H40" t="s">
        <v>19</v>
      </c>
      <c r="I40" t="s">
        <v>17</v>
      </c>
      <c r="J40" t="s">
        <v>16</v>
      </c>
      <c r="K40" t="s">
        <v>19</v>
      </c>
      <c r="L40" t="s">
        <v>16</v>
      </c>
      <c r="M40" t="s">
        <v>19</v>
      </c>
      <c r="N40" t="s">
        <v>18</v>
      </c>
      <c r="O40" t="s">
        <v>17</v>
      </c>
      <c r="P40" t="s">
        <v>18</v>
      </c>
      <c r="Q40" t="s">
        <v>19</v>
      </c>
      <c r="R40" t="s">
        <v>16</v>
      </c>
      <c r="S40" t="s">
        <v>16</v>
      </c>
      <c r="T40" t="s">
        <v>18</v>
      </c>
      <c r="U40" t="s">
        <v>17</v>
      </c>
      <c r="V40" t="s">
        <v>19</v>
      </c>
      <c r="W40" t="s">
        <v>19</v>
      </c>
      <c r="X40" t="s">
        <v>19</v>
      </c>
      <c r="Z40">
        <f t="shared" si="0"/>
        <v>1</v>
      </c>
      <c r="AA40">
        <f t="shared" si="1"/>
        <v>1</v>
      </c>
      <c r="AB40">
        <f t="shared" si="2"/>
        <v>1</v>
      </c>
      <c r="AC40">
        <f t="shared" si="3"/>
        <v>1</v>
      </c>
      <c r="AD40">
        <f t="shared" si="4"/>
        <v>1</v>
      </c>
      <c r="AE40">
        <f t="shared" si="5"/>
        <v>0</v>
      </c>
      <c r="AF40">
        <f t="shared" si="6"/>
        <v>1</v>
      </c>
      <c r="AG40">
        <f t="shared" si="7"/>
        <v>1</v>
      </c>
      <c r="AH40">
        <f t="shared" si="8"/>
        <v>0</v>
      </c>
      <c r="AI40">
        <f t="shared" si="9"/>
        <v>1</v>
      </c>
      <c r="AJ40">
        <f t="shared" si="10"/>
        <v>1</v>
      </c>
      <c r="AK40">
        <f t="shared" si="11"/>
        <v>0</v>
      </c>
      <c r="AL40">
        <f t="shared" si="12"/>
        <v>1</v>
      </c>
      <c r="AM40">
        <f t="shared" si="13"/>
        <v>1</v>
      </c>
      <c r="AN40">
        <f t="shared" si="14"/>
        <v>1</v>
      </c>
      <c r="AO40">
        <f t="shared" si="15"/>
        <v>1</v>
      </c>
      <c r="AP40">
        <f t="shared" si="16"/>
        <v>1</v>
      </c>
      <c r="AQ40">
        <f t="shared" si="17"/>
        <v>0</v>
      </c>
      <c r="AR40">
        <f t="shared" si="18"/>
        <v>1</v>
      </c>
      <c r="AS40">
        <f t="shared" si="19"/>
        <v>0</v>
      </c>
      <c r="AT40" s="6">
        <f t="shared" si="20"/>
        <v>15</v>
      </c>
      <c r="AU40" s="7">
        <f t="shared" si="21"/>
        <v>7.5</v>
      </c>
    </row>
    <row r="41" spans="1:47" x14ac:dyDescent="0.3">
      <c r="A41">
        <v>421099157</v>
      </c>
      <c r="B41" t="str">
        <f>VLOOKUP(A41,'Gpo 2'!C$6:D$50,2,0)</f>
        <v>VELASCO ROJAS MARTHA CARMINA</v>
      </c>
      <c r="C41">
        <v>1606</v>
      </c>
      <c r="D41" s="6">
        <v>2</v>
      </c>
      <c r="E41" t="s">
        <v>16</v>
      </c>
      <c r="F41" t="s">
        <v>19</v>
      </c>
      <c r="G41" t="s">
        <v>18</v>
      </c>
      <c r="H41" t="s">
        <v>19</v>
      </c>
      <c r="I41" t="s">
        <v>17</v>
      </c>
      <c r="J41" t="s">
        <v>18</v>
      </c>
      <c r="K41" t="s">
        <v>19</v>
      </c>
      <c r="L41" t="s">
        <v>16</v>
      </c>
      <c r="M41" t="s">
        <v>17</v>
      </c>
      <c r="N41" t="s">
        <v>18</v>
      </c>
      <c r="O41" t="s">
        <v>17</v>
      </c>
      <c r="P41" t="s">
        <v>16</v>
      </c>
      <c r="Q41" t="s">
        <v>19</v>
      </c>
      <c r="R41" t="s">
        <v>16</v>
      </c>
      <c r="S41" t="s">
        <v>16</v>
      </c>
      <c r="T41" t="s">
        <v>18</v>
      </c>
      <c r="U41" t="s">
        <v>17</v>
      </c>
      <c r="V41" t="s">
        <v>19</v>
      </c>
      <c r="W41" t="s">
        <v>17</v>
      </c>
      <c r="X41" t="s">
        <v>16</v>
      </c>
      <c r="Z41">
        <f t="shared" si="0"/>
        <v>1</v>
      </c>
      <c r="AA41">
        <f t="shared" si="1"/>
        <v>1</v>
      </c>
      <c r="AB41">
        <f t="shared" si="2"/>
        <v>0</v>
      </c>
      <c r="AC41">
        <f t="shared" si="3"/>
        <v>1</v>
      </c>
      <c r="AD41">
        <f t="shared" si="4"/>
        <v>1</v>
      </c>
      <c r="AE41">
        <f t="shared" si="5"/>
        <v>1</v>
      </c>
      <c r="AF41">
        <f t="shared" si="6"/>
        <v>1</v>
      </c>
      <c r="AG41">
        <f t="shared" si="7"/>
        <v>1</v>
      </c>
      <c r="AH41">
        <f t="shared" si="8"/>
        <v>1</v>
      </c>
      <c r="AI41">
        <f t="shared" si="9"/>
        <v>1</v>
      </c>
      <c r="AJ41">
        <f t="shared" si="10"/>
        <v>1</v>
      </c>
      <c r="AK41">
        <f t="shared" si="11"/>
        <v>1</v>
      </c>
      <c r="AL41">
        <f t="shared" si="12"/>
        <v>1</v>
      </c>
      <c r="AM41">
        <f t="shared" si="13"/>
        <v>1</v>
      </c>
      <c r="AN41">
        <f t="shared" si="14"/>
        <v>1</v>
      </c>
      <c r="AO41">
        <f t="shared" si="15"/>
        <v>1</v>
      </c>
      <c r="AP41">
        <f t="shared" si="16"/>
        <v>1</v>
      </c>
      <c r="AQ41">
        <f t="shared" si="17"/>
        <v>0</v>
      </c>
      <c r="AR41">
        <f t="shared" si="18"/>
        <v>0</v>
      </c>
      <c r="AS41">
        <f t="shared" si="19"/>
        <v>1</v>
      </c>
      <c r="AT41" s="6">
        <f t="shared" si="20"/>
        <v>17</v>
      </c>
      <c r="AU41" s="7">
        <f t="shared" si="21"/>
        <v>8.5</v>
      </c>
    </row>
    <row r="42" spans="1:47" x14ac:dyDescent="0.3">
      <c r="A42">
        <v>319044728</v>
      </c>
      <c r="B42" t="str">
        <f>VLOOKUP(A42,'Gpo 2'!C$6:D$50,2,0)</f>
        <v>VELAZQUEZ ALFARO ALECK</v>
      </c>
      <c r="C42">
        <v>1606</v>
      </c>
      <c r="D42" s="6">
        <v>2</v>
      </c>
      <c r="E42" t="s">
        <v>16</v>
      </c>
      <c r="F42" t="s">
        <v>18</v>
      </c>
      <c r="G42" t="s">
        <v>18</v>
      </c>
      <c r="H42" t="s">
        <v>19</v>
      </c>
      <c r="I42" t="s">
        <v>18</v>
      </c>
      <c r="J42" t="s">
        <v>18</v>
      </c>
      <c r="K42" t="s">
        <v>19</v>
      </c>
      <c r="L42" t="s">
        <v>16</v>
      </c>
      <c r="M42" t="s">
        <v>16</v>
      </c>
      <c r="N42" t="s">
        <v>18</v>
      </c>
      <c r="O42" t="s">
        <v>17</v>
      </c>
      <c r="P42" t="s">
        <v>19</v>
      </c>
      <c r="Q42" t="s">
        <v>18</v>
      </c>
      <c r="R42" t="s">
        <v>16</v>
      </c>
      <c r="S42" t="s">
        <v>16</v>
      </c>
      <c r="T42" t="s">
        <v>18</v>
      </c>
      <c r="U42" t="s">
        <v>17</v>
      </c>
      <c r="V42" t="s">
        <v>18</v>
      </c>
      <c r="W42" t="s">
        <v>19</v>
      </c>
      <c r="X42" t="s">
        <v>17</v>
      </c>
      <c r="Z42">
        <f t="shared" si="0"/>
        <v>1</v>
      </c>
      <c r="AA42">
        <f t="shared" si="1"/>
        <v>0</v>
      </c>
      <c r="AB42">
        <f t="shared" si="2"/>
        <v>0</v>
      </c>
      <c r="AC42">
        <f t="shared" si="3"/>
        <v>1</v>
      </c>
      <c r="AD42">
        <f t="shared" si="4"/>
        <v>0</v>
      </c>
      <c r="AE42">
        <f t="shared" si="5"/>
        <v>1</v>
      </c>
      <c r="AF42">
        <f t="shared" si="6"/>
        <v>1</v>
      </c>
      <c r="AG42">
        <f t="shared" si="7"/>
        <v>1</v>
      </c>
      <c r="AH42">
        <f t="shared" si="8"/>
        <v>0</v>
      </c>
      <c r="AI42">
        <f t="shared" si="9"/>
        <v>1</v>
      </c>
      <c r="AJ42">
        <f t="shared" si="10"/>
        <v>1</v>
      </c>
      <c r="AK42">
        <f t="shared" si="11"/>
        <v>0</v>
      </c>
      <c r="AL42">
        <f t="shared" si="12"/>
        <v>0</v>
      </c>
      <c r="AM42">
        <f t="shared" si="13"/>
        <v>1</v>
      </c>
      <c r="AN42">
        <f t="shared" si="14"/>
        <v>1</v>
      </c>
      <c r="AO42">
        <f t="shared" si="15"/>
        <v>1</v>
      </c>
      <c r="AP42">
        <f t="shared" si="16"/>
        <v>1</v>
      </c>
      <c r="AQ42">
        <f t="shared" si="17"/>
        <v>1</v>
      </c>
      <c r="AR42">
        <f t="shared" si="18"/>
        <v>1</v>
      </c>
      <c r="AS42">
        <f t="shared" si="19"/>
        <v>0</v>
      </c>
      <c r="AT42" s="6">
        <f t="shared" si="20"/>
        <v>13</v>
      </c>
      <c r="AU42" s="7">
        <f t="shared" si="21"/>
        <v>6.5</v>
      </c>
    </row>
    <row r="43" spans="1:47" x14ac:dyDescent="0.3">
      <c r="B43" s="11" t="s">
        <v>130</v>
      </c>
      <c r="C43" s="11"/>
      <c r="D43" s="12"/>
      <c r="E43" s="11" t="s">
        <v>16</v>
      </c>
      <c r="F43" s="11" t="s">
        <v>19</v>
      </c>
      <c r="G43" s="11" t="s">
        <v>17</v>
      </c>
      <c r="H43" s="11" t="s">
        <v>19</v>
      </c>
      <c r="I43" s="11" t="s">
        <v>17</v>
      </c>
      <c r="J43" s="11" t="s">
        <v>18</v>
      </c>
      <c r="K43" s="11" t="s">
        <v>19</v>
      </c>
      <c r="L43" s="11" t="s">
        <v>16</v>
      </c>
      <c r="M43" s="11" t="s">
        <v>17</v>
      </c>
      <c r="N43" s="11" t="s">
        <v>18</v>
      </c>
      <c r="O43" s="11" t="s">
        <v>17</v>
      </c>
      <c r="P43" s="11" t="s">
        <v>16</v>
      </c>
      <c r="Q43" s="11" t="s">
        <v>19</v>
      </c>
      <c r="R43" s="11" t="s">
        <v>16</v>
      </c>
      <c r="S43" s="11" t="s">
        <v>16</v>
      </c>
      <c r="T43" s="11" t="s">
        <v>18</v>
      </c>
      <c r="U43" s="11" t="s">
        <v>17</v>
      </c>
      <c r="V43" s="11" t="s">
        <v>18</v>
      </c>
      <c r="W43" s="11" t="s">
        <v>19</v>
      </c>
      <c r="X43" s="11" t="s">
        <v>16</v>
      </c>
      <c r="Z43">
        <f t="shared" si="0"/>
        <v>1</v>
      </c>
      <c r="AA43">
        <f t="shared" si="1"/>
        <v>1</v>
      </c>
      <c r="AB43">
        <f t="shared" si="2"/>
        <v>1</v>
      </c>
      <c r="AC43">
        <f t="shared" si="3"/>
        <v>1</v>
      </c>
      <c r="AD43">
        <f t="shared" si="4"/>
        <v>1</v>
      </c>
      <c r="AE43">
        <f t="shared" si="5"/>
        <v>1</v>
      </c>
      <c r="AF43">
        <f t="shared" si="6"/>
        <v>1</v>
      </c>
      <c r="AG43">
        <f t="shared" si="7"/>
        <v>1</v>
      </c>
      <c r="AH43">
        <f t="shared" si="8"/>
        <v>1</v>
      </c>
      <c r="AI43">
        <f t="shared" si="9"/>
        <v>1</v>
      </c>
      <c r="AJ43">
        <f t="shared" si="10"/>
        <v>1</v>
      </c>
      <c r="AK43">
        <f t="shared" si="11"/>
        <v>1</v>
      </c>
      <c r="AL43">
        <f t="shared" si="12"/>
        <v>1</v>
      </c>
      <c r="AM43">
        <f t="shared" si="13"/>
        <v>1</v>
      </c>
      <c r="AN43">
        <f t="shared" si="14"/>
        <v>1</v>
      </c>
      <c r="AO43">
        <f t="shared" si="15"/>
        <v>1</v>
      </c>
      <c r="AP43">
        <f t="shared" si="16"/>
        <v>1</v>
      </c>
      <c r="AQ43">
        <f t="shared" si="17"/>
        <v>1</v>
      </c>
      <c r="AR43">
        <f t="shared" si="18"/>
        <v>1</v>
      </c>
      <c r="AS43">
        <f t="shared" si="19"/>
        <v>1</v>
      </c>
      <c r="AT43" s="8" t="s">
        <v>126</v>
      </c>
      <c r="AU43" s="7">
        <f>AVERAGE(AU3:AU42)</f>
        <v>6.4375</v>
      </c>
    </row>
  </sheetData>
  <sortState xmlns:xlrd2="http://schemas.microsoft.com/office/spreadsheetml/2017/richdata2" ref="A3:AU42">
    <sortCondition ref="B3:B42"/>
  </sortState>
  <mergeCells count="2">
    <mergeCell ref="AT1:AT2"/>
    <mergeCell ref="AU1:AU2"/>
  </mergeCells>
  <conditionalFormatting sqref="A1:X1">
    <cfRule type="duplicateValues" dxfId="1" priority="9"/>
  </conditionalFormatting>
  <conditionalFormatting sqref="Z1:AS1">
    <cfRule type="duplicateValues" dxfId="0" priority="1"/>
  </conditionalFormatting>
  <pageMargins left="0.7" right="0.7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Gpo 2</vt:lpstr>
      <vt:lpstr>Dr. Fernando León</vt:lpstr>
      <vt:lpstr>'Dr. Fernando León'!calculo224_1</vt:lpstr>
    </vt:vector>
  </TitlesOfParts>
  <Company>DGTIC - UNAM.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 García S</dc:creator>
  <cp:lastModifiedBy>XXXXX</cp:lastModifiedBy>
  <cp:lastPrinted>2024-04-12T00:17:21Z</cp:lastPrinted>
  <dcterms:created xsi:type="dcterms:W3CDTF">2024-04-01T22:33:35Z</dcterms:created>
  <dcterms:modified xsi:type="dcterms:W3CDTF">2024-04-12T00:24:39Z</dcterms:modified>
</cp:coreProperties>
</file>