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5411963560b2df/Escritorio/"/>
    </mc:Choice>
  </mc:AlternateContent>
  <xr:revisionPtr revIDLastSave="19" documentId="8_{33D40455-6361-46B3-B19B-5C7AAAF025C2}" xr6:coauthVersionLast="47" xr6:coauthVersionMax="47" xr10:uidLastSave="{10A683C1-9D22-434C-8333-AB40B5AC0635}"/>
  <bookViews>
    <workbookView xWindow="28680" yWindow="-120" windowWidth="25440" windowHeight="15270" xr2:uid="{5208C54F-C2DE-4F4F-830B-B0AB3806CF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10" i="1"/>
  <c r="L11" i="1"/>
  <c r="L13" i="1"/>
  <c r="L14" i="1"/>
  <c r="L15" i="1"/>
  <c r="L17" i="1"/>
  <c r="L5" i="1"/>
  <c r="J6" i="1"/>
  <c r="K6" i="1"/>
  <c r="J7" i="1"/>
  <c r="K7" i="1"/>
  <c r="J8" i="1"/>
  <c r="K8" i="1"/>
  <c r="J10" i="1"/>
  <c r="K10" i="1"/>
  <c r="J11" i="1"/>
  <c r="K11" i="1"/>
  <c r="J13" i="1"/>
  <c r="K13" i="1"/>
  <c r="J14" i="1"/>
  <c r="K14" i="1"/>
  <c r="J15" i="1"/>
  <c r="K15" i="1"/>
  <c r="J17" i="1"/>
  <c r="K17" i="1"/>
  <c r="K5" i="1"/>
  <c r="J5" i="1"/>
</calcChain>
</file>

<file path=xl/sharedStrings.xml><?xml version="1.0" encoding="utf-8"?>
<sst xmlns="http://schemas.openxmlformats.org/spreadsheetml/2006/main" count="48" uniqueCount="33">
  <si>
    <t>Alumno</t>
  </si>
  <si>
    <t>Sección</t>
  </si>
  <si>
    <t>Ensayo 1</t>
  </si>
  <si>
    <t>Escala de dureza Rockwell</t>
  </si>
  <si>
    <t>Promedio</t>
  </si>
  <si>
    <t>Desviación estándar</t>
  </si>
  <si>
    <t>Ensayo 2</t>
  </si>
  <si>
    <t>Ensayo 3</t>
  </si>
  <si>
    <t>Ensayo 4</t>
  </si>
  <si>
    <t>Ensayo 5</t>
  </si>
  <si>
    <t>ALCANTARA SANCHEZ KARIM</t>
  </si>
  <si>
    <t>ARELLANO JAIMES BRIAN ALEJANDRO</t>
  </si>
  <si>
    <t>ARROYO GUTIERREZ GABRIEL</t>
  </si>
  <si>
    <t>CARRAL ROJAS JIREH</t>
  </si>
  <si>
    <t>DE LA CRUZ TRUJILLO DANIELA</t>
  </si>
  <si>
    <t>LOPEZ BALLESTEROS ALEJANDRO</t>
  </si>
  <si>
    <t>MARTINEZ CANEDO ALFREDO</t>
  </si>
  <si>
    <t>MIRANDA MEDRANO VLADHIR ISRAEL</t>
  </si>
  <si>
    <t>PEREZ GARCIA LUIS ENRIQUE</t>
  </si>
  <si>
    <t>VELA AVITUA JIMENA</t>
  </si>
  <si>
    <t>VILLEGAS JOSE JESUS GUSTAVO</t>
  </si>
  <si>
    <t>MAYORGA FLORES CHRISTIAN DANIEL</t>
  </si>
  <si>
    <t>ORTIZ RODRIGUEZ JAVIER</t>
  </si>
  <si>
    <t>Sección transversal</t>
  </si>
  <si>
    <t>Sección radial interna</t>
  </si>
  <si>
    <t>Sección radial externa</t>
  </si>
  <si>
    <t>Sección angular</t>
  </si>
  <si>
    <t>Radial exterior</t>
  </si>
  <si>
    <t>C</t>
  </si>
  <si>
    <t>Transversal</t>
  </si>
  <si>
    <t>B</t>
  </si>
  <si>
    <t>Angular</t>
  </si>
  <si>
    <t>Desviaci+on estándar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</si>
</sst>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28</xdr:row>
      <xdr:rowOff>133351</xdr:rowOff>
    </xdr:from>
    <xdr:to>
      <xdr:col>2</xdr:col>
      <xdr:colOff>619125</xdr:colOff>
      <xdr:row>36</xdr:row>
      <xdr:rowOff>133351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CE9C5B76-9254-334F-76A3-75177D65B544}"/>
            </a:ext>
          </a:extLst>
        </xdr:cNvPr>
        <xdr:cNvSpPr/>
      </xdr:nvSpPr>
      <xdr:spPr>
        <a:xfrm>
          <a:off x="2085975" y="5467351"/>
          <a:ext cx="1590675" cy="152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952500</xdr:colOff>
      <xdr:row>26</xdr:row>
      <xdr:rowOff>123825</xdr:rowOff>
    </xdr:from>
    <xdr:to>
      <xdr:col>3</xdr:col>
      <xdr:colOff>238125</xdr:colOff>
      <xdr:row>38</xdr:row>
      <xdr:rowOff>95250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38CECD5C-FB06-7A8E-19F0-B1A5392F09DA}"/>
            </a:ext>
          </a:extLst>
        </xdr:cNvPr>
        <xdr:cNvSpPr/>
      </xdr:nvSpPr>
      <xdr:spPr>
        <a:xfrm>
          <a:off x="1714500" y="5076825"/>
          <a:ext cx="2343150" cy="22574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1295646</xdr:colOff>
      <xdr:row>20</xdr:row>
      <xdr:rowOff>123825</xdr:rowOff>
    </xdr:from>
    <xdr:to>
      <xdr:col>3</xdr:col>
      <xdr:colOff>371475</xdr:colOff>
      <xdr:row>28</xdr:row>
      <xdr:rowOff>73417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1B08B3F-85B7-7030-D5AE-3018940F3204}"/>
            </a:ext>
          </a:extLst>
        </xdr:cNvPr>
        <xdr:cNvCxnSpPr>
          <a:stCxn id="3" idx="1"/>
        </xdr:cNvCxnSpPr>
      </xdr:nvCxnSpPr>
      <xdr:spPr>
        <a:xfrm flipV="1">
          <a:off x="2057646" y="3933825"/>
          <a:ext cx="2133354" cy="1473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656979</xdr:colOff>
      <xdr:row>26</xdr:row>
      <xdr:rowOff>123825</xdr:rowOff>
    </xdr:from>
    <xdr:to>
      <xdr:col>5</xdr:col>
      <xdr:colOff>504825</xdr:colOff>
      <xdr:row>36</xdr:row>
      <xdr:rowOff>145658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B16243-BC79-355B-5728-07E725AF8F76}"/>
            </a:ext>
          </a:extLst>
        </xdr:cNvPr>
        <xdr:cNvCxnSpPr>
          <a:stCxn id="3" idx="5"/>
        </xdr:cNvCxnSpPr>
      </xdr:nvCxnSpPr>
      <xdr:spPr>
        <a:xfrm flipV="1">
          <a:off x="3714504" y="5076825"/>
          <a:ext cx="2133846" cy="19268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1962150</xdr:colOff>
      <xdr:row>20</xdr:row>
      <xdr:rowOff>95250</xdr:rowOff>
    </xdr:from>
    <xdr:to>
      <xdr:col>5</xdr:col>
      <xdr:colOff>533400</xdr:colOff>
      <xdr:row>33</xdr:row>
      <xdr:rowOff>95250</xdr:rowOff>
    </xdr:to>
    <xdr:sp macro="" textlink="">
      <xdr:nvSpPr>
        <xdr:cNvPr id="9" name="Arco 8">
          <a:extLst>
            <a:ext uri="{FF2B5EF4-FFF2-40B4-BE49-F238E27FC236}">
              <a16:creationId xmlns:a16="http://schemas.microsoft.com/office/drawing/2014/main" id="{8D813B20-01D9-9CDB-D351-289D8DD02E94}"/>
            </a:ext>
          </a:extLst>
        </xdr:cNvPr>
        <xdr:cNvSpPr/>
      </xdr:nvSpPr>
      <xdr:spPr>
        <a:xfrm>
          <a:off x="2724150" y="3905250"/>
          <a:ext cx="3152775" cy="2476500"/>
        </a:xfrm>
        <a:prstGeom prst="arc">
          <a:avLst>
            <a:gd name="adj1" fmla="val 16009622"/>
            <a:gd name="adj2" fmla="val 2133854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9525</xdr:colOff>
      <xdr:row>29</xdr:row>
      <xdr:rowOff>161925</xdr:rowOff>
    </xdr:from>
    <xdr:to>
      <xdr:col>9</xdr:col>
      <xdr:colOff>85725</xdr:colOff>
      <xdr:row>38</xdr:row>
      <xdr:rowOff>28575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13D18952-4779-FCBF-E8A2-AF5411EB4157}"/>
            </a:ext>
          </a:extLst>
        </xdr:cNvPr>
        <xdr:cNvSpPr/>
      </xdr:nvSpPr>
      <xdr:spPr>
        <a:xfrm>
          <a:off x="6877050" y="5686425"/>
          <a:ext cx="1600200" cy="15811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342900</xdr:colOff>
      <xdr:row>31</xdr:row>
      <xdr:rowOff>95250</xdr:rowOff>
    </xdr:from>
    <xdr:to>
      <xdr:col>8</xdr:col>
      <xdr:colOff>495300</xdr:colOff>
      <xdr:row>36</xdr:row>
      <xdr:rowOff>57150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B080EF70-7174-1A2E-002C-10B562958C98}"/>
            </a:ext>
          </a:extLst>
        </xdr:cNvPr>
        <xdr:cNvSpPr/>
      </xdr:nvSpPr>
      <xdr:spPr>
        <a:xfrm>
          <a:off x="7210425" y="6000750"/>
          <a:ext cx="914400" cy="9144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38100</xdr:colOff>
      <xdr:row>29</xdr:row>
      <xdr:rowOff>161925</xdr:rowOff>
    </xdr:from>
    <xdr:to>
      <xdr:col>8</xdr:col>
      <xdr:colOff>47625</xdr:colOff>
      <xdr:row>31</xdr:row>
      <xdr:rowOff>95250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0BAD063-86EE-BCFA-4DA0-3AB7466480F9}"/>
            </a:ext>
          </a:extLst>
        </xdr:cNvPr>
        <xdr:cNvCxnSpPr>
          <a:stCxn id="10" idx="0"/>
          <a:endCxn id="11" idx="0"/>
        </xdr:cNvCxnSpPr>
      </xdr:nvCxnSpPr>
      <xdr:spPr>
        <a:xfrm flipH="1">
          <a:off x="7667625" y="5686425"/>
          <a:ext cx="9525" cy="3143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33</xdr:row>
      <xdr:rowOff>171450</xdr:rowOff>
    </xdr:from>
    <xdr:to>
      <xdr:col>9</xdr:col>
      <xdr:colOff>85725</xdr:colOff>
      <xdr:row>34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FAA78F5-C684-5488-CFFB-22E48E19A7E4}"/>
            </a:ext>
          </a:extLst>
        </xdr:cNvPr>
        <xdr:cNvCxnSpPr>
          <a:stCxn id="11" idx="6"/>
          <a:endCxn id="10" idx="6"/>
        </xdr:cNvCxnSpPr>
      </xdr:nvCxnSpPr>
      <xdr:spPr>
        <a:xfrm>
          <a:off x="8124825" y="6457950"/>
          <a:ext cx="352425" cy="190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2143125</xdr:colOff>
      <xdr:row>31</xdr:row>
      <xdr:rowOff>0</xdr:rowOff>
    </xdr:from>
    <xdr:to>
      <xdr:col>2</xdr:col>
      <xdr:colOff>257175</xdr:colOff>
      <xdr:row>32</xdr:row>
      <xdr:rowOff>114300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BF01B112-D1A1-2CD9-C050-ABF3BD54B6C2}"/>
            </a:ext>
          </a:extLst>
        </xdr:cNvPr>
        <xdr:cNvCxnSpPr/>
      </xdr:nvCxnSpPr>
      <xdr:spPr>
        <a:xfrm flipV="1">
          <a:off x="2905125" y="5905500"/>
          <a:ext cx="409575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2085975</xdr:colOff>
      <xdr:row>29</xdr:row>
      <xdr:rowOff>57150</xdr:rowOff>
    </xdr:from>
    <xdr:to>
      <xdr:col>1</xdr:col>
      <xdr:colOff>2133600</xdr:colOff>
      <xdr:row>32</xdr:row>
      <xdr:rowOff>104775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7185C-38A0-A3FA-229D-C94813968502}"/>
            </a:ext>
          </a:extLst>
        </xdr:cNvPr>
        <xdr:cNvCxnSpPr/>
      </xdr:nvCxnSpPr>
      <xdr:spPr>
        <a:xfrm flipH="1" flipV="1">
          <a:off x="2847975" y="5581650"/>
          <a:ext cx="47625" cy="619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2009775</xdr:colOff>
      <xdr:row>31</xdr:row>
      <xdr:rowOff>85724</xdr:rowOff>
    </xdr:from>
    <xdr:to>
      <xdr:col>2</xdr:col>
      <xdr:colOff>142878</xdr:colOff>
      <xdr:row>33</xdr:row>
      <xdr:rowOff>114303</xdr:rowOff>
    </xdr:to>
    <xdr:cxnSp macro="">
      <xdr:nvCxnSpPr>
        <xdr:cNvPr id="21" name="Conector: curvado 20">
          <a:extLst>
            <a:ext uri="{FF2B5EF4-FFF2-40B4-BE49-F238E27FC236}">
              <a16:creationId xmlns:a16="http://schemas.microsoft.com/office/drawing/2014/main" id="{A81C5E00-7661-C383-A2FC-B2072036FDA7}"/>
            </a:ext>
          </a:extLst>
        </xdr:cNvPr>
        <xdr:cNvCxnSpPr/>
      </xdr:nvCxnSpPr>
      <xdr:spPr>
        <a:xfrm>
          <a:off x="2771775" y="5991224"/>
          <a:ext cx="428628" cy="409579"/>
        </a:xfrm>
        <a:prstGeom prst="curvedConnector3">
          <a:avLst>
            <a:gd name="adj1" fmla="val -34444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28</xdr:row>
      <xdr:rowOff>142875</xdr:rowOff>
    </xdr:from>
    <xdr:to>
      <xdr:col>2</xdr:col>
      <xdr:colOff>666750</xdr:colOff>
      <xdr:row>31</xdr:row>
      <xdr:rowOff>161925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971AB28-D0D2-86BD-CBAC-B1D1BBBF50BA}"/>
            </a:ext>
          </a:extLst>
        </xdr:cNvPr>
        <xdr:cNvSpPr txBox="1"/>
      </xdr:nvSpPr>
      <xdr:spPr>
        <a:xfrm>
          <a:off x="2562225" y="5476875"/>
          <a:ext cx="11620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r</a:t>
          </a:r>
        </a:p>
      </xdr:txBody>
    </xdr:sp>
    <xdr:clientData/>
  </xdr:twoCellAnchor>
  <xdr:twoCellAnchor>
    <xdr:from>
      <xdr:col>2</xdr:col>
      <xdr:colOff>257175</xdr:colOff>
      <xdr:row>30</xdr:row>
      <xdr:rowOff>47625</xdr:rowOff>
    </xdr:from>
    <xdr:to>
      <xdr:col>3</xdr:col>
      <xdr:colOff>657225</xdr:colOff>
      <xdr:row>33</xdr:row>
      <xdr:rowOff>66675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BBA7222-0195-41C0-857E-82C72B28AAB1}"/>
            </a:ext>
          </a:extLst>
        </xdr:cNvPr>
        <xdr:cNvSpPr txBox="1"/>
      </xdr:nvSpPr>
      <xdr:spPr>
        <a:xfrm>
          <a:off x="3314700" y="5762625"/>
          <a:ext cx="11620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z</a:t>
          </a:r>
        </a:p>
      </xdr:txBody>
    </xdr:sp>
    <xdr:clientData/>
  </xdr:twoCellAnchor>
  <xdr:twoCellAnchor>
    <xdr:from>
      <xdr:col>1</xdr:col>
      <xdr:colOff>1657350</xdr:colOff>
      <xdr:row>33</xdr:row>
      <xdr:rowOff>57150</xdr:rowOff>
    </xdr:from>
    <xdr:to>
      <xdr:col>2</xdr:col>
      <xdr:colOff>523875</xdr:colOff>
      <xdr:row>36</xdr:row>
      <xdr:rowOff>76200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4F2071A-F7F4-49CB-A8C4-39507B9A1775}"/>
            </a:ext>
          </a:extLst>
        </xdr:cNvPr>
        <xdr:cNvSpPr txBox="1"/>
      </xdr:nvSpPr>
      <xdr:spPr>
        <a:xfrm>
          <a:off x="2419350" y="6343650"/>
          <a:ext cx="11620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θ</a:t>
          </a:r>
          <a:endParaRPr lang="es-MX" sz="1100"/>
        </a:p>
      </xdr:txBody>
    </xdr:sp>
    <xdr:clientData/>
  </xdr:twoCellAnchor>
  <xdr:twoCellAnchor>
    <xdr:from>
      <xdr:col>5</xdr:col>
      <xdr:colOff>695325</xdr:colOff>
      <xdr:row>41</xdr:row>
      <xdr:rowOff>114300</xdr:rowOff>
    </xdr:from>
    <xdr:to>
      <xdr:col>10</xdr:col>
      <xdr:colOff>428625</xdr:colOff>
      <xdr:row>48</xdr:row>
      <xdr:rowOff>123825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E5F15C7B-388E-6B05-BAAB-2C55019861B8}"/>
            </a:ext>
          </a:extLst>
        </xdr:cNvPr>
        <xdr:cNvSpPr/>
      </xdr:nvSpPr>
      <xdr:spPr>
        <a:xfrm>
          <a:off x="6038850" y="7924800"/>
          <a:ext cx="3543300" cy="1343025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333375</xdr:colOff>
      <xdr:row>28</xdr:row>
      <xdr:rowOff>104775</xdr:rowOff>
    </xdr:from>
    <xdr:to>
      <xdr:col>7</xdr:col>
      <xdr:colOff>276225</xdr:colOff>
      <xdr:row>32</xdr:row>
      <xdr:rowOff>152400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C09B0798-AC81-CB03-EFA0-8197A866071D}"/>
            </a:ext>
          </a:extLst>
        </xdr:cNvPr>
        <xdr:cNvCxnSpPr/>
      </xdr:nvCxnSpPr>
      <xdr:spPr>
        <a:xfrm>
          <a:off x="3390900" y="5438775"/>
          <a:ext cx="3752850" cy="809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32</xdr:row>
      <xdr:rowOff>142875</xdr:rowOff>
    </xdr:from>
    <xdr:to>
      <xdr:col>6</xdr:col>
      <xdr:colOff>600075</xdr:colOff>
      <xdr:row>43</xdr:row>
      <xdr:rowOff>57150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F1A6D7B4-C291-B877-5D59-014C8D9AC661}"/>
            </a:ext>
          </a:extLst>
        </xdr:cNvPr>
        <xdr:cNvCxnSpPr/>
      </xdr:nvCxnSpPr>
      <xdr:spPr>
        <a:xfrm>
          <a:off x="4352925" y="6238875"/>
          <a:ext cx="2352675" cy="2009775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35</xdr:row>
      <xdr:rowOff>171450</xdr:rowOff>
    </xdr:from>
    <xdr:to>
      <xdr:col>2</xdr:col>
      <xdr:colOff>552450</xdr:colOff>
      <xdr:row>37</xdr:row>
      <xdr:rowOff>38100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3BB25522-4AC9-A654-259F-459E807E5522}"/>
            </a:ext>
          </a:extLst>
        </xdr:cNvPr>
        <xdr:cNvCxnSpPr/>
      </xdr:nvCxnSpPr>
      <xdr:spPr>
        <a:xfrm>
          <a:off x="3409950" y="6838950"/>
          <a:ext cx="200025" cy="24765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44</xdr:row>
      <xdr:rowOff>133350</xdr:rowOff>
    </xdr:from>
    <xdr:to>
      <xdr:col>2</xdr:col>
      <xdr:colOff>276225</xdr:colOff>
      <xdr:row>53</xdr:row>
      <xdr:rowOff>152400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820FF7C-AB6D-E358-48ED-29823DAF4612}"/>
            </a:ext>
          </a:extLst>
        </xdr:cNvPr>
        <xdr:cNvSpPr/>
      </xdr:nvSpPr>
      <xdr:spPr>
        <a:xfrm>
          <a:off x="2190750" y="8515350"/>
          <a:ext cx="1143000" cy="17335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2181225</xdr:colOff>
      <xdr:row>36</xdr:row>
      <xdr:rowOff>114300</xdr:rowOff>
    </xdr:from>
    <xdr:to>
      <xdr:col>2</xdr:col>
      <xdr:colOff>419100</xdr:colOff>
      <xdr:row>46</xdr:row>
      <xdr:rowOff>19050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3C57D61B-E8F9-694B-333E-CE739C0EBEAE}"/>
            </a:ext>
          </a:extLst>
        </xdr:cNvPr>
        <xdr:cNvCxnSpPr/>
      </xdr:nvCxnSpPr>
      <xdr:spPr>
        <a:xfrm flipH="1">
          <a:off x="2943225" y="6972300"/>
          <a:ext cx="533400" cy="180975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EEEB-6642-4DD3-8A05-2B89F080906D}">
  <dimension ref="B4:L45"/>
  <sheetViews>
    <sheetView tabSelected="1" workbookViewId="0">
      <selection activeCell="L10" sqref="L10"/>
    </sheetView>
  </sheetViews>
  <sheetFormatPr baseColWidth="10" defaultRowHeight="15" x14ac:dyDescent="0.25"/>
  <cols>
    <col min="2" max="2" width="34.42578125" bestFit="1" customWidth="1"/>
  </cols>
  <sheetData>
    <row r="4" spans="2:12" x14ac:dyDescent="0.25">
      <c r="B4" t="s">
        <v>0</v>
      </c>
      <c r="C4" t="s">
        <v>1</v>
      </c>
      <c r="D4" t="s">
        <v>3</v>
      </c>
      <c r="E4" t="s">
        <v>2</v>
      </c>
      <c r="F4" t="s">
        <v>6</v>
      </c>
      <c r="G4" t="s">
        <v>7</v>
      </c>
      <c r="H4" t="s">
        <v>8</v>
      </c>
      <c r="I4" t="s">
        <v>9</v>
      </c>
      <c r="J4" t="s">
        <v>4</v>
      </c>
      <c r="K4" t="s">
        <v>5</v>
      </c>
      <c r="L4" t="s">
        <v>32</v>
      </c>
    </row>
    <row r="5" spans="2:12" x14ac:dyDescent="0.25">
      <c r="B5" t="s">
        <v>10</v>
      </c>
      <c r="C5" s="2" t="s">
        <v>27</v>
      </c>
      <c r="D5" t="s">
        <v>28</v>
      </c>
      <c r="E5">
        <v>33</v>
      </c>
      <c r="F5">
        <v>33</v>
      </c>
      <c r="G5">
        <v>37</v>
      </c>
      <c r="H5">
        <v>35</v>
      </c>
      <c r="I5">
        <v>35</v>
      </c>
      <c r="J5" s="1">
        <f>AVERAGE(E5:I5)</f>
        <v>34.6</v>
      </c>
      <c r="K5" s="1">
        <f>STDEV(E5:I5)</f>
        <v>1.6733200530681511</v>
      </c>
      <c r="L5" s="1">
        <f>(K5/J5)*100</f>
        <v>4.8361851244744249</v>
      </c>
    </row>
    <row r="6" spans="2:12" x14ac:dyDescent="0.25">
      <c r="B6" t="s">
        <v>11</v>
      </c>
      <c r="C6" s="2" t="s">
        <v>27</v>
      </c>
      <c r="D6" t="s">
        <v>30</v>
      </c>
      <c r="E6">
        <v>69</v>
      </c>
      <c r="F6">
        <v>75</v>
      </c>
      <c r="G6">
        <v>68</v>
      </c>
      <c r="J6" s="1">
        <f t="shared" ref="J6:J17" si="0">AVERAGE(E6:I6)</f>
        <v>70.666666666666671</v>
      </c>
      <c r="K6" s="1">
        <f t="shared" ref="K6:K17" si="1">STDEV(E6:I6)</f>
        <v>3.7859388972001824</v>
      </c>
      <c r="L6" s="1">
        <f t="shared" ref="L6:L17" si="2">(K6/J6)*100</f>
        <v>5.357460703585164</v>
      </c>
    </row>
    <row r="7" spans="2:12" x14ac:dyDescent="0.25">
      <c r="B7" t="s">
        <v>12</v>
      </c>
      <c r="C7" s="3" t="s">
        <v>29</v>
      </c>
      <c r="D7" t="s">
        <v>28</v>
      </c>
      <c r="E7">
        <v>16</v>
      </c>
      <c r="F7">
        <v>17</v>
      </c>
      <c r="G7">
        <v>21</v>
      </c>
      <c r="H7">
        <v>23</v>
      </c>
      <c r="I7">
        <v>20</v>
      </c>
      <c r="J7" s="1">
        <f t="shared" si="0"/>
        <v>19.399999999999999</v>
      </c>
      <c r="K7" s="1">
        <f t="shared" si="1"/>
        <v>2.8809720581775888</v>
      </c>
      <c r="L7" s="1">
        <f t="shared" si="2"/>
        <v>14.850371433905099</v>
      </c>
    </row>
    <row r="8" spans="2:12" x14ac:dyDescent="0.25">
      <c r="B8" t="s">
        <v>13</v>
      </c>
      <c r="C8" s="3" t="s">
        <v>29</v>
      </c>
      <c r="D8" t="s">
        <v>28</v>
      </c>
      <c r="E8">
        <v>22</v>
      </c>
      <c r="F8">
        <v>22</v>
      </c>
      <c r="G8">
        <v>21</v>
      </c>
      <c r="H8">
        <v>21.5</v>
      </c>
      <c r="I8">
        <v>23</v>
      </c>
      <c r="J8" s="1">
        <f t="shared" si="0"/>
        <v>21.9</v>
      </c>
      <c r="K8" s="1">
        <f t="shared" si="1"/>
        <v>0.74161984870956632</v>
      </c>
      <c r="L8" s="1">
        <f t="shared" si="2"/>
        <v>3.386392003240029</v>
      </c>
    </row>
    <row r="9" spans="2:12" x14ac:dyDescent="0.25">
      <c r="B9" t="s">
        <v>14</v>
      </c>
      <c r="J9" s="1"/>
      <c r="K9" s="1"/>
      <c r="L9" s="1"/>
    </row>
    <row r="10" spans="2:12" x14ac:dyDescent="0.25">
      <c r="B10" t="s">
        <v>15</v>
      </c>
      <c r="C10" s="3" t="s">
        <v>29</v>
      </c>
      <c r="D10" t="s">
        <v>30</v>
      </c>
      <c r="E10">
        <v>70</v>
      </c>
      <c r="F10">
        <v>66</v>
      </c>
      <c r="G10">
        <v>70</v>
      </c>
      <c r="J10" s="1">
        <f t="shared" si="0"/>
        <v>68.666666666666671</v>
      </c>
      <c r="K10" s="1">
        <f t="shared" si="1"/>
        <v>2.3094010767585034</v>
      </c>
      <c r="L10" s="1">
        <f t="shared" si="2"/>
        <v>3.3632054515900531</v>
      </c>
    </row>
    <row r="11" spans="2:12" x14ac:dyDescent="0.25">
      <c r="B11" t="s">
        <v>16</v>
      </c>
      <c r="C11" s="2" t="s">
        <v>27</v>
      </c>
      <c r="D11" t="s">
        <v>30</v>
      </c>
      <c r="E11">
        <v>70</v>
      </c>
      <c r="F11">
        <v>72</v>
      </c>
      <c r="G11">
        <v>56</v>
      </c>
      <c r="H11">
        <v>64</v>
      </c>
      <c r="I11">
        <v>68</v>
      </c>
      <c r="J11" s="1">
        <f t="shared" si="0"/>
        <v>66</v>
      </c>
      <c r="K11" s="1">
        <f t="shared" si="1"/>
        <v>6.324555320336759</v>
      </c>
      <c r="L11" s="1">
        <f t="shared" si="2"/>
        <v>9.5826595762678171</v>
      </c>
    </row>
    <row r="12" spans="2:12" x14ac:dyDescent="0.25">
      <c r="B12" t="s">
        <v>17</v>
      </c>
      <c r="J12" s="1"/>
      <c r="K12" s="1"/>
      <c r="L12" s="1"/>
    </row>
    <row r="13" spans="2:12" x14ac:dyDescent="0.25">
      <c r="B13" t="s">
        <v>18</v>
      </c>
      <c r="C13" s="2" t="s">
        <v>27</v>
      </c>
      <c r="D13" t="s">
        <v>30</v>
      </c>
      <c r="E13">
        <v>72</v>
      </c>
      <c r="F13">
        <v>70</v>
      </c>
      <c r="G13">
        <v>72</v>
      </c>
      <c r="J13" s="1">
        <f t="shared" si="0"/>
        <v>71.333333333333329</v>
      </c>
      <c r="K13" s="1">
        <f t="shared" si="1"/>
        <v>1.1547005383792517</v>
      </c>
      <c r="L13" s="1">
        <f t="shared" si="2"/>
        <v>1.6187390724942783</v>
      </c>
    </row>
    <row r="14" spans="2:12" x14ac:dyDescent="0.25">
      <c r="B14" t="s">
        <v>19</v>
      </c>
      <c r="C14" s="2" t="s">
        <v>27</v>
      </c>
      <c r="D14" t="s">
        <v>30</v>
      </c>
      <c r="E14">
        <v>72</v>
      </c>
      <c r="F14">
        <v>71.5</v>
      </c>
      <c r="G14">
        <v>73</v>
      </c>
      <c r="J14" s="1">
        <f t="shared" si="0"/>
        <v>72.166666666666671</v>
      </c>
      <c r="K14" s="1">
        <f t="shared" si="1"/>
        <v>0.76376261582597327</v>
      </c>
      <c r="L14" s="1">
        <f t="shared" si="2"/>
        <v>1.058331569273866</v>
      </c>
    </row>
    <row r="15" spans="2:12" x14ac:dyDescent="0.25">
      <c r="B15" t="s">
        <v>20</v>
      </c>
      <c r="C15" s="3" t="s">
        <v>29</v>
      </c>
      <c r="D15" t="s">
        <v>30</v>
      </c>
      <c r="E15">
        <v>93</v>
      </c>
      <c r="F15">
        <v>94.5</v>
      </c>
      <c r="G15">
        <v>94</v>
      </c>
      <c r="J15" s="1">
        <f t="shared" si="0"/>
        <v>93.833333333333329</v>
      </c>
      <c r="K15" s="1">
        <f t="shared" si="1"/>
        <v>0.76376261582597338</v>
      </c>
      <c r="L15" s="1">
        <f t="shared" si="2"/>
        <v>0.81395660656409241</v>
      </c>
    </row>
    <row r="16" spans="2:12" x14ac:dyDescent="0.25">
      <c r="B16" t="s">
        <v>21</v>
      </c>
      <c r="J16" s="1"/>
      <c r="K16" s="1"/>
      <c r="L16" s="1"/>
    </row>
    <row r="17" spans="2:12" x14ac:dyDescent="0.25">
      <c r="B17" t="s">
        <v>22</v>
      </c>
      <c r="C17" s="4" t="s">
        <v>31</v>
      </c>
      <c r="D17" t="s">
        <v>30</v>
      </c>
      <c r="E17">
        <v>93</v>
      </c>
      <c r="F17">
        <v>90</v>
      </c>
      <c r="G17">
        <v>95</v>
      </c>
      <c r="J17" s="1">
        <f t="shared" si="0"/>
        <v>92.666666666666671</v>
      </c>
      <c r="K17" s="1">
        <f t="shared" si="1"/>
        <v>2.5166114784235836</v>
      </c>
      <c r="L17" s="1">
        <f t="shared" si="2"/>
        <v>2.715767782471493</v>
      </c>
    </row>
    <row r="29" spans="2:12" x14ac:dyDescent="0.25">
      <c r="J29" t="s">
        <v>23</v>
      </c>
    </row>
    <row r="40" spans="4:11" x14ac:dyDescent="0.25">
      <c r="K40" t="s">
        <v>24</v>
      </c>
    </row>
    <row r="41" spans="4:11" x14ac:dyDescent="0.25">
      <c r="K41" t="s">
        <v>25</v>
      </c>
    </row>
    <row r="45" spans="4:11" x14ac:dyDescent="0.25">
      <c r="D45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Jardon</dc:creator>
  <cp:lastModifiedBy>Enrique Jardon</cp:lastModifiedBy>
  <dcterms:created xsi:type="dcterms:W3CDTF">2025-10-16T16:02:15Z</dcterms:created>
  <dcterms:modified xsi:type="dcterms:W3CDTF">2025-10-16T16:53:33Z</dcterms:modified>
</cp:coreProperties>
</file>